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1" sheetId="1" r:id="rId1"/>
    <sheet name="таблица 2" sheetId="2" r:id="rId2"/>
  </sheets>
  <calcPr calcId="162913"/>
</workbook>
</file>

<file path=xl/calcChain.xml><?xml version="1.0" encoding="utf-8"?>
<calcChain xmlns="http://schemas.openxmlformats.org/spreadsheetml/2006/main">
  <c r="K11" i="2" l="1"/>
  <c r="J11" i="2"/>
  <c r="I11" i="2"/>
  <c r="H11" i="2"/>
  <c r="G11" i="2"/>
  <c r="F11" i="2"/>
  <c r="E10" i="2"/>
  <c r="E9" i="2" l="1"/>
  <c r="E8" i="2"/>
  <c r="E7" i="2"/>
  <c r="E6" i="2"/>
  <c r="E11" i="2" l="1"/>
  <c r="E49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48" i="1"/>
  <c r="S50" i="1" l="1"/>
  <c r="R50" i="1"/>
  <c r="Q50" i="1" l="1"/>
  <c r="P50" i="1" l="1"/>
  <c r="O50" i="1"/>
  <c r="F50" i="1" l="1"/>
  <c r="N50" i="1" l="1"/>
  <c r="M50" i="1" l="1"/>
  <c r="L50" i="1"/>
  <c r="K50" i="1"/>
  <c r="J50" i="1"/>
  <c r="I50" i="1"/>
  <c r="H50" i="1"/>
  <c r="G50" i="1"/>
  <c r="E50" i="1" s="1"/>
</calcChain>
</file>

<file path=xl/sharedStrings.xml><?xml version="1.0" encoding="utf-8"?>
<sst xmlns="http://schemas.openxmlformats.org/spreadsheetml/2006/main" count="180" uniqueCount="110">
  <si>
    <t xml:space="preserve">№ п/п </t>
  </si>
  <si>
    <t>Наименование мероприятия</t>
  </si>
  <si>
    <t>Исполнитель мероприятия</t>
  </si>
  <si>
    <t>Объемы финансирования по годам, тыс. рублей</t>
  </si>
  <si>
    <t>Всего</t>
  </si>
  <si>
    <t>1.</t>
  </si>
  <si>
    <t>Проведение комплексного анализа тепловых котлов на территории муниципального района Большеглушицкий Самарской области - замена котла НР18 на котел КВА-1,0 котельная №1 с. Большая Глушица</t>
  </si>
  <si>
    <t>Администрация муниципального района Большеглушицкий Самарской области</t>
  </si>
  <si>
    <t>2.</t>
  </si>
  <si>
    <t>Установка теплообменников  (2шт.) мощностью 2 М/вт в котельной № 3 с. Большая Глушица</t>
  </si>
  <si>
    <t>3.</t>
  </si>
  <si>
    <t xml:space="preserve">Установка теплообменников  (2шт.) мощностью 2 М/вт в котельной № 2  с. Большая Глушица </t>
  </si>
  <si>
    <t>4.</t>
  </si>
  <si>
    <t>Проведение комплексного анализа тепловых сетей на территории муниципального района Большеглушицкий Самарской области - замена тепловых сетей котельная № 1 с. Большая Глушица (Ф 114 мм , 159, 219 мм L – 750 п.м.)</t>
  </si>
  <si>
    <t>5.</t>
  </si>
  <si>
    <t>Проведение комплексного анализа тепловых сетей на территории муниципального района Большеглушицкий Самарской области - замена тепловых сетей котельная № 3 с. Большая Глушица (Ф114 мм, 159 мм L- 1240 п.м.)</t>
  </si>
  <si>
    <t>2012-2013</t>
  </si>
  <si>
    <t xml:space="preserve">6. </t>
  </si>
  <si>
    <t>Обеспечение бесперебойного снабжения коммунальными услугами населения</t>
  </si>
  <si>
    <t>7.</t>
  </si>
  <si>
    <t>Модернизация котельной №2 (МУП ПОЖКХ) по ул. Гагарина с. Большая Глушица</t>
  </si>
  <si>
    <t>8.</t>
  </si>
  <si>
    <t>Модернизация котельной №3 (МУП ПОЖКХ) по ул. Кировской с. Большая Глушица</t>
  </si>
  <si>
    <t>9.</t>
  </si>
  <si>
    <t>Модернизация котельной №1 (МУП «ЖЭК №1») по ул. Юбилейная с. Большая Глушица</t>
  </si>
  <si>
    <t>10.</t>
  </si>
  <si>
    <t>Реконструкция центральной теплотрассы от котельной №1 (МУП «ЖЭК №1») до ул. Строителей с. Большая Глушица (690 п.м.)</t>
  </si>
  <si>
    <t>11.</t>
  </si>
  <si>
    <t>Реконструкция центральной теплотрассы по ул. Красноармейской до ул. Буровиков с. Большая Глушица (560 п.м.)</t>
  </si>
  <si>
    <t>12.</t>
  </si>
  <si>
    <t>Проектирование и монтаж систем диспетчеризации котельной №1 (МУП ПОЖКХ) по ул. Гагарина с. Большая Глушица, котельной №2 (МУП ПОЖКХ) по ул. Гагарина с. Большая Глушица, котельной №3 (МУП ПОЖКХ) по ул. Кировской с. Большая Глушица, котельной №1 (МУП «ЖЭК №1») по ул. Юбилейная с. Большая Глушица с выводом на центральный диспетчерский пульт</t>
  </si>
  <si>
    <t>13.</t>
  </si>
  <si>
    <t>14.</t>
  </si>
  <si>
    <t>Приобретение экскаватора-погрузчика</t>
  </si>
  <si>
    <t>15.</t>
  </si>
  <si>
    <t>16.</t>
  </si>
  <si>
    <t>Приобретение техники для обслуживания полигона размещения твердых бытовых отходов в с. Большая Глушица</t>
  </si>
  <si>
    <t>17.</t>
  </si>
  <si>
    <t>2015, 2016</t>
  </si>
  <si>
    <t>18.</t>
  </si>
  <si>
    <t>Проектирование и монтаж систем автоматизации, частотного регулирования и диспетчеризации водозаборов на территории муниципального района Большеглушицкий</t>
  </si>
  <si>
    <t>19.</t>
  </si>
  <si>
    <t>20.</t>
  </si>
  <si>
    <t>21.</t>
  </si>
  <si>
    <t>Модернизация систем уличного освещения населенных пунктов на территории муниципального района Большеглушицкий</t>
  </si>
  <si>
    <t>Х</t>
  </si>
  <si>
    <t>ИТОГО</t>
  </si>
  <si>
    <t xml:space="preserve">     </t>
  </si>
  <si>
    <t xml:space="preserve">2016-2018 </t>
  </si>
  <si>
    <t>Корректировка проектно-сметной документации «Строительство канализационных сетей для существующей застройки в границах улиц Чапаевской, Красноармейской, Бакинской, Пугачёвской, Гагарина, Рабочей, Кировской в  с. Большая  Глушица  Большеглушицкого района Самарской области»</t>
  </si>
  <si>
    <t>22.</t>
  </si>
  <si>
    <t xml:space="preserve">Приобретение фильтрующих элементов для канализационных очистных сооружений с. Большая Глушица </t>
  </si>
  <si>
    <t>(прогноз)</t>
  </si>
  <si>
    <t>ПЕРЕЧЕНЬ ПРОГРАММНЫХ МЕРОПРИЯТИЙ</t>
  </si>
  <si>
    <t>Срок реали-зации</t>
  </si>
  <si>
    <t>23.</t>
  </si>
  <si>
    <t>Проведение мероприятий по приобретению мусоросборников, предназначенных для складирования ТКО</t>
  </si>
  <si>
    <t>Модернизация оборудования насосной станции первого подъема, насосно-фильтровальной станции и реконструкция  участка центрального водопровода протяженностью 2,25 км системы водоснабжения с. Большая Глушица</t>
  </si>
  <si>
    <t xml:space="preserve">Проведение мероприятий по устройству контейнерных площадок </t>
  </si>
  <si>
    <t>Реконструкция насосно-фильтровальной станции  с подводящими сетями и вспомогательными сооружениями в сельском поселении Большая Глушица Большеглушицкого района Самарской области</t>
  </si>
  <si>
    <t>24.</t>
  </si>
  <si>
    <t>Приобретение мобильной дизель-электростанции мощностью 100 кВт</t>
  </si>
  <si>
    <t>25.</t>
  </si>
  <si>
    <t>26.</t>
  </si>
  <si>
    <t>Модернизация системы отопления насосно-фильтровальной станции в селе Большая Глушица</t>
  </si>
  <si>
    <t xml:space="preserve">Разработка проектно-сметной документации по объектам коммунальной инфраструктуры с. Большая Глушица </t>
  </si>
  <si>
    <t>27.</t>
  </si>
  <si>
    <t>Техническое перевооружение котельной № 3 по адресу Самарская область, Большеглушицкий район, с. Большая Глушица ул. Кировская д. 19б</t>
  </si>
  <si>
    <t>28.</t>
  </si>
  <si>
    <t>29.</t>
  </si>
  <si>
    <t>Мероприятия по ликвидации несанкционированных мест размещения отходов</t>
  </si>
  <si>
    <t>Государственная экспертиза проектной документации по объекту "Строительство канализационных сетей для существующей застройки в границах улиц Чапаевской, Красноармейской, Бакинской, Пугачёвской, Гагарина, Рабочей, Кировской в  с. Большая  Глушица  Большеглушицкого района Самарской области»</t>
  </si>
  <si>
    <t>Строительный контроль по объекту "Реконструкция насосно-фильтровальной станции  с подводящими сетями и вспомогательными сооружениями в сельском поселении Большая Глушица Большеглушицкого района Самарской области"</t>
  </si>
  <si>
    <t>15.1</t>
  </si>
  <si>
    <t xml:space="preserve">Субсидии сельскому поселению Малая Глушица на прокладку водопрововода для обеспечение водоснабжением здания ФАП в селе Малая Глушица, ул. Советская, д. 58  </t>
  </si>
  <si>
    <t xml:space="preserve">"Приложение  1
к муниципальной программе «Развитие и модернизация коммунальной инфраструктуры и совершенствование системы обращения с отходами в муниципальном районе Большеглушицкий Самарской области»
</t>
  </si>
  <si>
    <t>Капитальный ремонт водопровода в селе Большая Глушица муниципального района Большеглушицкий Самарской области (1 этап)</t>
  </si>
  <si>
    <t>Разработка проектно-сметной документации по объекту "Реконструкция канализационных очистных сооружений в селе Большая Глушица муниципального района Большеглушицкий Самарской области"</t>
  </si>
  <si>
    <t>30.</t>
  </si>
  <si>
    <t>Техническое перевооружение котельной № 1 по адресу Самарская область, Большеглушицкий район, с. Большая Глушица ул. Гагарина, дом 27б</t>
  </si>
  <si>
    <t xml:space="preserve">Проведение мероприятий по ремонту контейнерных площадок </t>
  </si>
  <si>
    <t>31.</t>
  </si>
  <si>
    <t>32.</t>
  </si>
  <si>
    <t>33.</t>
  </si>
  <si>
    <t xml:space="preserve">Приложение к постановлению администрации муниципального района Большеглушицкий Самарской области 
от   ____________ № _____
«О внесении изменений в постановление администрации муниципального района Большеглушицкий Самарской области от 10.10.2012 № 1291 «Об утверждении муниципальной программы «Развитие и модернизация коммунальной инфраструктуры и совершенствование системы обращения с отходами в муниципальном районе Большеглушицкий Самарской области» 
</t>
  </si>
  <si>
    <t>Капитальный ремонт водопровода в селе Тамбовка муниципального района Большеглушицкий Самарской области (1 этап)</t>
  </si>
  <si>
    <t>34.</t>
  </si>
  <si>
    <t xml:space="preserve">Выполнение работ по инженерно-геодезическим изысканиям, ремонтных работ по устранению выявленных в период гарантийного срока недостатков работ по объекту «Реконструкция насосно-фильтровальной станции с подводящими сетями и вспомогательными сооружениями в сельском поселении Большая Глушица Большеглушицкого района Самарской области» с целью восстановления его функциональных, пользовательских характеристик </t>
  </si>
  <si>
    <t>35.</t>
  </si>
  <si>
    <t>2023-2026</t>
  </si>
  <si>
    <t>Капитальный ремонт водонапорной башни, расположенной по адресу: Самарская область, Большеглушицкий район, пос. Малая Вязовка, ул. Юбилейная, д.12</t>
  </si>
  <si>
    <t>2024-2025</t>
  </si>
  <si>
    <t>36.</t>
  </si>
  <si>
    <t>37.</t>
  </si>
  <si>
    <t xml:space="preserve">Благоустройство территорий ФАПов </t>
  </si>
  <si>
    <t>2020-2022, 2025</t>
  </si>
  <si>
    <t>Предоставление субсидии бюджету сельского поселения Новопавловка муниципального района Большеглушицкий Самарской области на организацию водоснабжения населения села Тамбовка</t>
  </si>
  <si>
    <t>38.</t>
  </si>
  <si>
    <t>39.</t>
  </si>
  <si>
    <t>2019, 2022, 2023-2025</t>
  </si>
  <si>
    <t>2019, 2020, 2023- 2025</t>
  </si>
  <si>
    <t xml:space="preserve"> Приобретение отопительных газовых котлов ГБОУ СО СОШ «Образовательный центр» с. Александровка муниципального района Большеглушицкий  Самарской области (с. Александровка, ул. Центральная, д. 3)
</t>
  </si>
  <si>
    <t>ТАБЛИЦА № 1</t>
  </si>
  <si>
    <t>ТАБЛИЦА № 2</t>
  </si>
  <si>
    <t>Срок реализации</t>
  </si>
  <si>
    <t>2026-2031</t>
  </si>
  <si>
    <t xml:space="preserve">Приобретение специализированной техники на условиях финансовой аренды (лизинга) </t>
  </si>
  <si>
    <t>Обеспечение инженерной инфраструктурой земельных участков, образованных для предоставления многодетным гражданам и гражданам, принимавшим участие в специальной военной операции (членам их семей)</t>
  </si>
  <si>
    <t>2029-2030</t>
  </si>
  <si>
    <t xml:space="preserve">                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</si>
</sst>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topLeftCell="A49" workbookViewId="0">
      <selection activeCell="S51" sqref="S51"/>
    </sheetView>
  </sheetViews>
  <sheetFormatPr defaultRowHeight="15" x14ac:dyDescent="0.25"/>
  <cols>
    <col min="1" max="1" width="8.28515625" customWidth="1"/>
    <col min="2" max="2" width="50" customWidth="1"/>
    <col min="3" max="3" width="23.7109375" customWidth="1"/>
    <col min="4" max="4" width="9.28515625" bestFit="1" customWidth="1"/>
    <col min="5" max="5" width="9.85546875" bestFit="1" customWidth="1"/>
    <col min="6" max="13" width="9.42578125" bestFit="1" customWidth="1"/>
    <col min="14" max="14" width="10" customWidth="1"/>
    <col min="15" max="15" width="9.28515625" bestFit="1" customWidth="1"/>
    <col min="16" max="17" width="9.5703125" style="10" customWidth="1"/>
    <col min="18" max="18" width="9.42578125" style="10" customWidth="1"/>
    <col min="19" max="19" width="9.85546875" bestFit="1" customWidth="1"/>
  </cols>
  <sheetData>
    <row r="1" spans="1:19" ht="97.5" customHeight="1" x14ac:dyDescent="0.25">
      <c r="H1" s="45" t="s">
        <v>84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9.25" customHeight="1" x14ac:dyDescent="0.25"/>
    <row r="3" spans="1:19" ht="60" customHeight="1" x14ac:dyDescent="0.25">
      <c r="H3" s="47" t="s">
        <v>75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5.75" customHeight="1" x14ac:dyDescent="0.25">
      <c r="H4" s="4"/>
      <c r="I4" s="5"/>
      <c r="J4" s="5"/>
      <c r="K4" s="5"/>
      <c r="L4" s="5"/>
      <c r="M4" s="5"/>
      <c r="N4" s="5"/>
    </row>
    <row r="5" spans="1:19" x14ac:dyDescent="0.25">
      <c r="B5" s="48" t="s">
        <v>53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19" x14ac:dyDescent="0.2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48" t="s">
        <v>102</v>
      </c>
      <c r="S6" s="48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9" ht="35.25" customHeight="1" x14ac:dyDescent="0.25">
      <c r="A8" s="46" t="s">
        <v>0</v>
      </c>
      <c r="B8" s="46" t="s">
        <v>1</v>
      </c>
      <c r="C8" s="46" t="s">
        <v>2</v>
      </c>
      <c r="D8" s="46" t="s">
        <v>54</v>
      </c>
      <c r="E8" s="46" t="s">
        <v>3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1:19" x14ac:dyDescent="0.25">
      <c r="A9" s="46"/>
      <c r="B9" s="46"/>
      <c r="C9" s="46"/>
      <c r="D9" s="46"/>
      <c r="E9" s="3" t="s">
        <v>4</v>
      </c>
      <c r="F9" s="3">
        <v>2012</v>
      </c>
      <c r="G9" s="3">
        <v>2013</v>
      </c>
      <c r="H9" s="3">
        <v>2014</v>
      </c>
      <c r="I9" s="3">
        <v>2015</v>
      </c>
      <c r="J9" s="3">
        <v>2016</v>
      </c>
      <c r="K9" s="3">
        <v>2017</v>
      </c>
      <c r="L9" s="3">
        <v>2018</v>
      </c>
      <c r="M9" s="3">
        <v>2019</v>
      </c>
      <c r="N9" s="11">
        <v>2020</v>
      </c>
      <c r="O9" s="12">
        <v>2021</v>
      </c>
      <c r="P9" s="6">
        <v>2022</v>
      </c>
      <c r="Q9" s="6">
        <v>2023</v>
      </c>
      <c r="R9" s="6">
        <v>2024</v>
      </c>
      <c r="S9" s="20">
        <v>2025</v>
      </c>
    </row>
    <row r="10" spans="1:19" ht="51" x14ac:dyDescent="0.25">
      <c r="A10" s="2" t="s">
        <v>5</v>
      </c>
      <c r="B10" s="2" t="s">
        <v>6</v>
      </c>
      <c r="C10" s="2" t="s">
        <v>7</v>
      </c>
      <c r="D10" s="2">
        <v>2012</v>
      </c>
      <c r="E10" s="30">
        <f t="shared" ref="E10:E49" si="0">SUM(F10:S10)</f>
        <v>2800</v>
      </c>
      <c r="F10" s="31">
        <v>2800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2">
        <v>0</v>
      </c>
      <c r="P10" s="32">
        <v>0</v>
      </c>
      <c r="Q10" s="32">
        <v>0</v>
      </c>
      <c r="R10" s="32">
        <v>0</v>
      </c>
      <c r="S10" s="33">
        <v>0</v>
      </c>
    </row>
    <row r="11" spans="1:19" ht="51" x14ac:dyDescent="0.25">
      <c r="A11" s="2" t="s">
        <v>8</v>
      </c>
      <c r="B11" s="2" t="s">
        <v>9</v>
      </c>
      <c r="C11" s="2" t="s">
        <v>7</v>
      </c>
      <c r="D11" s="2">
        <v>2012</v>
      </c>
      <c r="E11" s="30">
        <f t="shared" si="0"/>
        <v>1200</v>
      </c>
      <c r="F11" s="31">
        <v>1200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2">
        <v>0</v>
      </c>
      <c r="R11" s="32">
        <v>0</v>
      </c>
      <c r="S11" s="33">
        <v>0</v>
      </c>
    </row>
    <row r="12" spans="1:19" ht="66" customHeight="1" x14ac:dyDescent="0.25">
      <c r="A12" s="2" t="s">
        <v>10</v>
      </c>
      <c r="B12" s="2" t="s">
        <v>11</v>
      </c>
      <c r="C12" s="2" t="s">
        <v>7</v>
      </c>
      <c r="D12" s="2">
        <v>2012</v>
      </c>
      <c r="E12" s="30">
        <f t="shared" si="0"/>
        <v>1200</v>
      </c>
      <c r="F12" s="31">
        <v>1200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2">
        <v>0</v>
      </c>
      <c r="R12" s="32">
        <v>0</v>
      </c>
      <c r="S12" s="33">
        <v>0</v>
      </c>
    </row>
    <row r="13" spans="1:19" ht="51" x14ac:dyDescent="0.25">
      <c r="A13" s="2" t="s">
        <v>12</v>
      </c>
      <c r="B13" s="2" t="s">
        <v>13</v>
      </c>
      <c r="C13" s="2" t="s">
        <v>7</v>
      </c>
      <c r="D13" s="2">
        <v>2012</v>
      </c>
      <c r="E13" s="30">
        <f t="shared" si="0"/>
        <v>5500</v>
      </c>
      <c r="F13" s="31">
        <v>5500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2">
        <v>0</v>
      </c>
      <c r="R13" s="32">
        <v>0</v>
      </c>
      <c r="S13" s="33">
        <v>0</v>
      </c>
    </row>
    <row r="14" spans="1:19" ht="81.75" customHeight="1" x14ac:dyDescent="0.25">
      <c r="A14" s="2" t="s">
        <v>14</v>
      </c>
      <c r="B14" s="2" t="s">
        <v>15</v>
      </c>
      <c r="C14" s="2" t="s">
        <v>7</v>
      </c>
      <c r="D14" s="2" t="s">
        <v>16</v>
      </c>
      <c r="E14" s="30">
        <f t="shared" si="0"/>
        <v>9300</v>
      </c>
      <c r="F14" s="31">
        <v>4300</v>
      </c>
      <c r="G14" s="31">
        <v>5000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2">
        <v>0</v>
      </c>
      <c r="R14" s="32">
        <v>0</v>
      </c>
      <c r="S14" s="33">
        <v>0</v>
      </c>
    </row>
    <row r="15" spans="1:19" ht="51" x14ac:dyDescent="0.25">
      <c r="A15" s="2" t="s">
        <v>17</v>
      </c>
      <c r="B15" s="2" t="s">
        <v>18</v>
      </c>
      <c r="C15" s="2" t="s">
        <v>7</v>
      </c>
      <c r="D15" s="2">
        <v>2012</v>
      </c>
      <c r="E15" s="30">
        <f t="shared" si="0"/>
        <v>375</v>
      </c>
      <c r="F15" s="31">
        <v>375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2">
        <v>0</v>
      </c>
      <c r="R15" s="32">
        <v>0</v>
      </c>
      <c r="S15" s="33">
        <v>0</v>
      </c>
    </row>
    <row r="16" spans="1:19" ht="51" x14ac:dyDescent="0.25">
      <c r="A16" s="2" t="s">
        <v>19</v>
      </c>
      <c r="B16" s="2" t="s">
        <v>20</v>
      </c>
      <c r="C16" s="2" t="s">
        <v>7</v>
      </c>
      <c r="D16" s="2">
        <v>2014</v>
      </c>
      <c r="E16" s="30">
        <f t="shared" si="0"/>
        <v>1500</v>
      </c>
      <c r="F16" s="31">
        <v>0</v>
      </c>
      <c r="G16" s="31">
        <v>0</v>
      </c>
      <c r="H16" s="31">
        <v>1500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2">
        <v>0</v>
      </c>
      <c r="R16" s="32">
        <v>0</v>
      </c>
      <c r="S16" s="33">
        <v>0</v>
      </c>
    </row>
    <row r="17" spans="1:19" ht="51" x14ac:dyDescent="0.25">
      <c r="A17" s="2" t="s">
        <v>21</v>
      </c>
      <c r="B17" s="2" t="s">
        <v>22</v>
      </c>
      <c r="C17" s="2" t="s">
        <v>7</v>
      </c>
      <c r="D17" s="2">
        <v>2014</v>
      </c>
      <c r="E17" s="30">
        <f t="shared" si="0"/>
        <v>1500</v>
      </c>
      <c r="F17" s="31">
        <v>0</v>
      </c>
      <c r="G17" s="31">
        <v>0</v>
      </c>
      <c r="H17" s="31">
        <v>1500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2">
        <v>0</v>
      </c>
      <c r="R17" s="32">
        <v>0</v>
      </c>
      <c r="S17" s="33">
        <v>0</v>
      </c>
    </row>
    <row r="18" spans="1:19" ht="48" customHeight="1" x14ac:dyDescent="0.25">
      <c r="A18" s="2" t="s">
        <v>23</v>
      </c>
      <c r="B18" s="2" t="s">
        <v>24</v>
      </c>
      <c r="C18" s="2" t="s">
        <v>7</v>
      </c>
      <c r="D18" s="2">
        <v>2014</v>
      </c>
      <c r="E18" s="30">
        <f t="shared" si="0"/>
        <v>3500</v>
      </c>
      <c r="F18" s="31">
        <v>0</v>
      </c>
      <c r="G18" s="31">
        <v>0</v>
      </c>
      <c r="H18" s="31">
        <v>3500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2">
        <v>0</v>
      </c>
      <c r="R18" s="32">
        <v>0</v>
      </c>
      <c r="S18" s="33">
        <v>0</v>
      </c>
    </row>
    <row r="19" spans="1:19" ht="51" x14ac:dyDescent="0.25">
      <c r="A19" s="2" t="s">
        <v>25</v>
      </c>
      <c r="B19" s="2" t="s">
        <v>26</v>
      </c>
      <c r="C19" s="2" t="s">
        <v>7</v>
      </c>
      <c r="D19" s="2">
        <v>2014</v>
      </c>
      <c r="E19" s="30">
        <f t="shared" si="0"/>
        <v>4664.1400000000003</v>
      </c>
      <c r="F19" s="31">
        <v>0</v>
      </c>
      <c r="G19" s="31">
        <v>0</v>
      </c>
      <c r="H19" s="31">
        <v>4664.1400000000003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2">
        <v>0</v>
      </c>
      <c r="R19" s="32">
        <v>0</v>
      </c>
      <c r="S19" s="33">
        <v>0</v>
      </c>
    </row>
    <row r="20" spans="1:19" ht="54.75" customHeight="1" x14ac:dyDescent="0.25">
      <c r="A20" s="2" t="s">
        <v>27</v>
      </c>
      <c r="B20" s="2" t="s">
        <v>28</v>
      </c>
      <c r="C20" s="2" t="s">
        <v>7</v>
      </c>
      <c r="D20" s="2">
        <v>2014</v>
      </c>
      <c r="E20" s="30">
        <f t="shared" si="0"/>
        <v>3180.79</v>
      </c>
      <c r="F20" s="31">
        <v>0</v>
      </c>
      <c r="G20" s="31">
        <v>0</v>
      </c>
      <c r="H20" s="31">
        <v>3180.79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2">
        <v>0</v>
      </c>
      <c r="R20" s="32">
        <v>0</v>
      </c>
      <c r="S20" s="33">
        <v>0</v>
      </c>
    </row>
    <row r="21" spans="1:19" ht="99" customHeight="1" x14ac:dyDescent="0.25">
      <c r="A21" s="2" t="s">
        <v>29</v>
      </c>
      <c r="B21" s="2" t="s">
        <v>30</v>
      </c>
      <c r="C21" s="2" t="s">
        <v>7</v>
      </c>
      <c r="D21" s="2">
        <v>2015</v>
      </c>
      <c r="E21" s="30">
        <f t="shared" si="0"/>
        <v>7126.96</v>
      </c>
      <c r="F21" s="31">
        <v>0</v>
      </c>
      <c r="G21" s="31">
        <v>0</v>
      </c>
      <c r="H21" s="31">
        <v>0</v>
      </c>
      <c r="I21" s="31">
        <v>7126.96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2">
        <v>0</v>
      </c>
      <c r="R21" s="32">
        <v>0</v>
      </c>
      <c r="S21" s="33">
        <v>0</v>
      </c>
    </row>
    <row r="22" spans="1:19" ht="51" x14ac:dyDescent="0.25">
      <c r="A22" s="2" t="s">
        <v>31</v>
      </c>
      <c r="B22" s="2" t="s">
        <v>61</v>
      </c>
      <c r="C22" s="2" t="s">
        <v>7</v>
      </c>
      <c r="D22" s="2">
        <v>2014</v>
      </c>
      <c r="E22" s="30">
        <f t="shared" si="0"/>
        <v>639.01</v>
      </c>
      <c r="F22" s="31">
        <v>0</v>
      </c>
      <c r="G22" s="31">
        <v>0</v>
      </c>
      <c r="H22" s="31">
        <v>639.01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2">
        <v>0</v>
      </c>
      <c r="R22" s="32">
        <v>0</v>
      </c>
      <c r="S22" s="33">
        <v>0</v>
      </c>
    </row>
    <row r="23" spans="1:19" ht="57" customHeight="1" x14ac:dyDescent="0.25">
      <c r="A23" s="2" t="s">
        <v>32</v>
      </c>
      <c r="B23" s="2" t="s">
        <v>33</v>
      </c>
      <c r="C23" s="2" t="s">
        <v>7</v>
      </c>
      <c r="D23" s="2">
        <v>2014</v>
      </c>
      <c r="E23" s="30">
        <f t="shared" si="0"/>
        <v>3465</v>
      </c>
      <c r="F23" s="31">
        <v>0</v>
      </c>
      <c r="G23" s="31">
        <v>0</v>
      </c>
      <c r="H23" s="31">
        <v>3465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2">
        <v>0</v>
      </c>
      <c r="R23" s="32">
        <v>0</v>
      </c>
      <c r="S23" s="33">
        <v>0</v>
      </c>
    </row>
    <row r="24" spans="1:19" ht="80.25" customHeight="1" x14ac:dyDescent="0.25">
      <c r="A24" s="2" t="s">
        <v>34</v>
      </c>
      <c r="B24" s="2" t="s">
        <v>49</v>
      </c>
      <c r="C24" s="2" t="s">
        <v>7</v>
      </c>
      <c r="D24" s="2" t="s">
        <v>48</v>
      </c>
      <c r="E24" s="30">
        <f t="shared" si="0"/>
        <v>2860.482</v>
      </c>
      <c r="F24" s="31">
        <v>0</v>
      </c>
      <c r="G24" s="31">
        <v>0</v>
      </c>
      <c r="H24" s="31">
        <v>0</v>
      </c>
      <c r="I24" s="31">
        <v>0</v>
      </c>
      <c r="J24" s="31">
        <v>0.1</v>
      </c>
      <c r="K24" s="31">
        <v>1307.5999999999999</v>
      </c>
      <c r="L24" s="31">
        <v>806.8</v>
      </c>
      <c r="M24" s="31">
        <v>745.98199999999997</v>
      </c>
      <c r="N24" s="31">
        <v>0</v>
      </c>
      <c r="O24" s="31">
        <v>0</v>
      </c>
      <c r="P24" s="31">
        <v>0</v>
      </c>
      <c r="Q24" s="32">
        <v>0</v>
      </c>
      <c r="R24" s="32">
        <v>0</v>
      </c>
      <c r="S24" s="33">
        <v>0</v>
      </c>
    </row>
    <row r="25" spans="1:19" ht="80.25" customHeight="1" x14ac:dyDescent="0.25">
      <c r="A25" s="13" t="s">
        <v>73</v>
      </c>
      <c r="B25" s="3" t="s">
        <v>71</v>
      </c>
      <c r="C25" s="2" t="s">
        <v>7</v>
      </c>
      <c r="D25" s="3">
        <v>2022</v>
      </c>
      <c r="E25" s="30">
        <f t="shared" si="0"/>
        <v>767.99875999999995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767.99875999999995</v>
      </c>
      <c r="Q25" s="31">
        <v>0</v>
      </c>
      <c r="R25" s="31">
        <v>0</v>
      </c>
      <c r="S25" s="33">
        <v>0</v>
      </c>
    </row>
    <row r="26" spans="1:19" ht="51" x14ac:dyDescent="0.25">
      <c r="A26" s="2" t="s">
        <v>35</v>
      </c>
      <c r="B26" s="2" t="s">
        <v>36</v>
      </c>
      <c r="C26" s="2" t="s">
        <v>7</v>
      </c>
      <c r="D26" s="2">
        <v>2015</v>
      </c>
      <c r="E26" s="30">
        <f t="shared" si="0"/>
        <v>7000</v>
      </c>
      <c r="F26" s="31">
        <v>0</v>
      </c>
      <c r="G26" s="31">
        <v>0</v>
      </c>
      <c r="H26" s="31">
        <v>0</v>
      </c>
      <c r="I26" s="31">
        <v>7000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2">
        <v>0</v>
      </c>
      <c r="R26" s="32">
        <v>0</v>
      </c>
      <c r="S26" s="33">
        <v>0</v>
      </c>
    </row>
    <row r="27" spans="1:19" ht="63.75" x14ac:dyDescent="0.25">
      <c r="A27" s="2" t="s">
        <v>37</v>
      </c>
      <c r="B27" s="2" t="s">
        <v>57</v>
      </c>
      <c r="C27" s="2" t="s">
        <v>7</v>
      </c>
      <c r="D27" s="2" t="s">
        <v>38</v>
      </c>
      <c r="E27" s="30">
        <f t="shared" si="0"/>
        <v>8442.9500000000007</v>
      </c>
      <c r="F27" s="31">
        <v>0</v>
      </c>
      <c r="G27" s="31">
        <v>0</v>
      </c>
      <c r="H27" s="31">
        <v>0</v>
      </c>
      <c r="I27" s="31">
        <v>8312.75</v>
      </c>
      <c r="J27" s="31">
        <v>130.19999999999999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2">
        <v>0</v>
      </c>
      <c r="R27" s="32">
        <v>0</v>
      </c>
      <c r="S27" s="33">
        <v>0</v>
      </c>
    </row>
    <row r="28" spans="1:19" ht="51" x14ac:dyDescent="0.25">
      <c r="A28" s="2" t="s">
        <v>39</v>
      </c>
      <c r="B28" s="21" t="s">
        <v>40</v>
      </c>
      <c r="C28" s="21" t="s">
        <v>7</v>
      </c>
      <c r="D28" s="21" t="s">
        <v>38</v>
      </c>
      <c r="E28" s="30">
        <f t="shared" si="0"/>
        <v>5479.5999999999995</v>
      </c>
      <c r="F28" s="31">
        <v>0</v>
      </c>
      <c r="G28" s="31">
        <v>0</v>
      </c>
      <c r="H28" s="31">
        <v>0</v>
      </c>
      <c r="I28" s="31">
        <v>5046.7</v>
      </c>
      <c r="J28" s="31">
        <v>432.9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2">
        <v>0</v>
      </c>
      <c r="R28" s="32">
        <v>0</v>
      </c>
      <c r="S28" s="32">
        <v>0</v>
      </c>
    </row>
    <row r="29" spans="1:19" ht="51" x14ac:dyDescent="0.25">
      <c r="A29" s="2" t="s">
        <v>41</v>
      </c>
      <c r="B29" s="21" t="s">
        <v>58</v>
      </c>
      <c r="C29" s="21" t="s">
        <v>7</v>
      </c>
      <c r="D29" s="21" t="s">
        <v>100</v>
      </c>
      <c r="E29" s="30">
        <f t="shared" si="0"/>
        <v>9475.5108199999995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0">
        <v>0</v>
      </c>
      <c r="M29" s="31">
        <v>4908.4610300000004</v>
      </c>
      <c r="N29" s="31">
        <v>820.76400000000001</v>
      </c>
      <c r="O29" s="31">
        <v>0</v>
      </c>
      <c r="P29" s="31">
        <v>0</v>
      </c>
      <c r="Q29" s="24">
        <v>1296.95579</v>
      </c>
      <c r="R29" s="24">
        <v>1110.54</v>
      </c>
      <c r="S29" s="24">
        <v>1338.79</v>
      </c>
    </row>
    <row r="30" spans="1:19" ht="51" x14ac:dyDescent="0.25">
      <c r="A30" s="22" t="s">
        <v>42</v>
      </c>
      <c r="B30" s="21" t="s">
        <v>80</v>
      </c>
      <c r="C30" s="21" t="s">
        <v>7</v>
      </c>
      <c r="D30" s="21" t="s">
        <v>91</v>
      </c>
      <c r="E30" s="30">
        <f t="shared" si="0"/>
        <v>3410.31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0">
        <v>0</v>
      </c>
      <c r="M30" s="31">
        <v>0</v>
      </c>
      <c r="N30" s="31">
        <v>0</v>
      </c>
      <c r="O30" s="31">
        <v>0</v>
      </c>
      <c r="P30" s="31">
        <v>0</v>
      </c>
      <c r="Q30" s="24">
        <v>0</v>
      </c>
      <c r="R30" s="24">
        <v>1601</v>
      </c>
      <c r="S30" s="24">
        <v>1809.31</v>
      </c>
    </row>
    <row r="31" spans="1:19" ht="51" x14ac:dyDescent="0.25">
      <c r="A31" s="2" t="s">
        <v>43</v>
      </c>
      <c r="B31" s="21" t="s">
        <v>56</v>
      </c>
      <c r="C31" s="21" t="s">
        <v>7</v>
      </c>
      <c r="D31" s="21" t="s">
        <v>99</v>
      </c>
      <c r="E31" s="30">
        <f t="shared" si="0"/>
        <v>5943.0691799999995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1490.19118</v>
      </c>
      <c r="N31" s="31">
        <v>0</v>
      </c>
      <c r="O31" s="31">
        <v>0</v>
      </c>
      <c r="P31" s="31">
        <v>566.84799999999996</v>
      </c>
      <c r="Q31" s="24">
        <v>353.9</v>
      </c>
      <c r="R31" s="24">
        <v>837.51</v>
      </c>
      <c r="S31" s="24">
        <v>2694.62</v>
      </c>
    </row>
    <row r="32" spans="1:19" ht="51" x14ac:dyDescent="0.25">
      <c r="A32" s="2" t="s">
        <v>50</v>
      </c>
      <c r="B32" s="21" t="s">
        <v>51</v>
      </c>
      <c r="C32" s="21" t="s">
        <v>7</v>
      </c>
      <c r="D32" s="21">
        <v>2018</v>
      </c>
      <c r="E32" s="30">
        <f t="shared" si="0"/>
        <v>100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100</v>
      </c>
      <c r="M32" s="30">
        <v>0</v>
      </c>
      <c r="N32" s="30">
        <v>0</v>
      </c>
      <c r="O32" s="24">
        <v>0</v>
      </c>
      <c r="P32" s="32">
        <v>0</v>
      </c>
      <c r="Q32" s="24">
        <v>0</v>
      </c>
      <c r="R32" s="24">
        <v>0</v>
      </c>
      <c r="S32" s="24">
        <v>0</v>
      </c>
    </row>
    <row r="33" spans="1:19" ht="51" x14ac:dyDescent="0.25">
      <c r="A33" s="2" t="s">
        <v>55</v>
      </c>
      <c r="B33" s="2" t="s">
        <v>44</v>
      </c>
      <c r="C33" s="2" t="s">
        <v>7</v>
      </c>
      <c r="D33" s="2">
        <v>2016</v>
      </c>
      <c r="E33" s="30">
        <f t="shared" si="0"/>
        <v>1990.8</v>
      </c>
      <c r="F33" s="31">
        <v>0</v>
      </c>
      <c r="G33" s="31">
        <v>0</v>
      </c>
      <c r="H33" s="31">
        <v>0</v>
      </c>
      <c r="I33" s="31">
        <v>0</v>
      </c>
      <c r="J33" s="31">
        <v>1990.8</v>
      </c>
      <c r="K33" s="31">
        <v>0</v>
      </c>
      <c r="L33" s="31">
        <v>0</v>
      </c>
      <c r="M33" s="31">
        <v>0</v>
      </c>
      <c r="N33" s="31">
        <v>0</v>
      </c>
      <c r="O33" s="24">
        <v>0</v>
      </c>
      <c r="P33" s="32">
        <v>0</v>
      </c>
      <c r="Q33" s="24">
        <v>0</v>
      </c>
      <c r="R33" s="24">
        <v>0</v>
      </c>
      <c r="S33" s="24">
        <v>0</v>
      </c>
    </row>
    <row r="34" spans="1:19" ht="51" x14ac:dyDescent="0.25">
      <c r="A34" s="2" t="s">
        <v>60</v>
      </c>
      <c r="B34" s="2" t="s">
        <v>59</v>
      </c>
      <c r="C34" s="2" t="s">
        <v>7</v>
      </c>
      <c r="D34" s="2" t="s">
        <v>95</v>
      </c>
      <c r="E34" s="30">
        <f t="shared" si="0"/>
        <v>225302.83392999999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0">
        <v>62391.123930000002</v>
      </c>
      <c r="O34" s="24">
        <v>38003.370000000003</v>
      </c>
      <c r="P34" s="32">
        <v>94888</v>
      </c>
      <c r="Q34" s="24">
        <v>0</v>
      </c>
      <c r="R34" s="24">
        <v>0</v>
      </c>
      <c r="S34" s="24">
        <v>30020.34</v>
      </c>
    </row>
    <row r="35" spans="1:19" ht="63.75" x14ac:dyDescent="0.25">
      <c r="A35" s="13" t="s">
        <v>62</v>
      </c>
      <c r="B35" s="2" t="s">
        <v>72</v>
      </c>
      <c r="C35" s="2" t="s">
        <v>7</v>
      </c>
      <c r="D35" s="2">
        <v>2022</v>
      </c>
      <c r="E35" s="30">
        <f t="shared" si="0"/>
        <v>2116.5441999999998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2">
        <v>2116.5441999999998</v>
      </c>
      <c r="Q35" s="30">
        <v>0</v>
      </c>
      <c r="R35" s="30">
        <v>0</v>
      </c>
      <c r="S35" s="24">
        <v>0</v>
      </c>
    </row>
    <row r="36" spans="1:19" ht="54.75" customHeight="1" x14ac:dyDescent="0.25">
      <c r="A36" s="2" t="s">
        <v>63</v>
      </c>
      <c r="B36" s="2" t="s">
        <v>64</v>
      </c>
      <c r="C36" s="2" t="s">
        <v>7</v>
      </c>
      <c r="D36" s="2">
        <v>2019</v>
      </c>
      <c r="E36" s="30">
        <f t="shared" si="0"/>
        <v>342.11500000000001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342.11500000000001</v>
      </c>
      <c r="N36" s="30">
        <v>0</v>
      </c>
      <c r="O36" s="24">
        <v>0</v>
      </c>
      <c r="P36" s="32">
        <v>0</v>
      </c>
      <c r="Q36" s="24">
        <v>0</v>
      </c>
      <c r="R36" s="24">
        <v>0</v>
      </c>
      <c r="S36" s="24">
        <v>0</v>
      </c>
    </row>
    <row r="37" spans="1:19" ht="56.25" customHeight="1" x14ac:dyDescent="0.25">
      <c r="A37" s="2" t="s">
        <v>66</v>
      </c>
      <c r="B37" s="2" t="s">
        <v>65</v>
      </c>
      <c r="C37" s="2" t="s">
        <v>7</v>
      </c>
      <c r="D37" s="3">
        <v>2020</v>
      </c>
      <c r="E37" s="30">
        <f t="shared" si="0"/>
        <v>792.3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24">
        <v>792.3</v>
      </c>
      <c r="O37" s="30">
        <v>0</v>
      </c>
      <c r="P37" s="31">
        <v>0</v>
      </c>
      <c r="Q37" s="24">
        <v>0</v>
      </c>
      <c r="R37" s="24">
        <v>0</v>
      </c>
      <c r="S37" s="24">
        <v>0</v>
      </c>
    </row>
    <row r="38" spans="1:19" ht="56.25" customHeight="1" x14ac:dyDescent="0.25">
      <c r="A38" s="19" t="s">
        <v>68</v>
      </c>
      <c r="B38" s="19" t="s">
        <v>77</v>
      </c>
      <c r="C38" s="19" t="s">
        <v>7</v>
      </c>
      <c r="D38" s="3">
        <v>2023</v>
      </c>
      <c r="E38" s="30">
        <f t="shared" si="0"/>
        <v>18271.99712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24">
        <v>0</v>
      </c>
      <c r="P38" s="31">
        <v>0</v>
      </c>
      <c r="Q38" s="24">
        <v>18271.99712</v>
      </c>
      <c r="R38" s="24">
        <v>0</v>
      </c>
      <c r="S38" s="24">
        <v>0</v>
      </c>
    </row>
    <row r="39" spans="1:19" ht="79.5" customHeight="1" x14ac:dyDescent="0.25">
      <c r="A39" s="3" t="s">
        <v>69</v>
      </c>
      <c r="B39" s="3" t="s">
        <v>67</v>
      </c>
      <c r="C39" s="3" t="s">
        <v>7</v>
      </c>
      <c r="D39" s="3">
        <v>2025</v>
      </c>
      <c r="E39" s="30">
        <f t="shared" si="0"/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24">
        <v>0</v>
      </c>
      <c r="P39" s="30">
        <v>0</v>
      </c>
      <c r="Q39" s="24">
        <v>0</v>
      </c>
      <c r="R39" s="24">
        <v>0</v>
      </c>
      <c r="S39" s="32">
        <v>0</v>
      </c>
    </row>
    <row r="40" spans="1:19" ht="79.5" customHeight="1" x14ac:dyDescent="0.25">
      <c r="A40" s="3" t="s">
        <v>78</v>
      </c>
      <c r="B40" s="3" t="s">
        <v>79</v>
      </c>
      <c r="C40" s="3" t="s">
        <v>7</v>
      </c>
      <c r="D40" s="3">
        <v>2025</v>
      </c>
      <c r="E40" s="30">
        <f t="shared" si="0"/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24">
        <v>0</v>
      </c>
      <c r="P40" s="30">
        <v>0</v>
      </c>
      <c r="Q40" s="24">
        <v>0</v>
      </c>
      <c r="R40" s="24">
        <v>0</v>
      </c>
      <c r="S40" s="33">
        <v>0</v>
      </c>
    </row>
    <row r="41" spans="1:19" ht="79.5" customHeight="1" x14ac:dyDescent="0.25">
      <c r="A41" s="3" t="s">
        <v>81</v>
      </c>
      <c r="B41" s="3" t="s">
        <v>76</v>
      </c>
      <c r="C41" s="2" t="s">
        <v>7</v>
      </c>
      <c r="D41" s="3">
        <v>2023</v>
      </c>
      <c r="E41" s="30">
        <f t="shared" si="0"/>
        <v>19229.156490000001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24">
        <v>0</v>
      </c>
      <c r="P41" s="31">
        <v>0</v>
      </c>
      <c r="Q41" s="24">
        <v>19229.156490000001</v>
      </c>
      <c r="R41" s="24">
        <v>0</v>
      </c>
      <c r="S41" s="24">
        <v>0</v>
      </c>
    </row>
    <row r="42" spans="1:19" ht="79.5" customHeight="1" x14ac:dyDescent="0.25">
      <c r="A42" s="3" t="s">
        <v>82</v>
      </c>
      <c r="B42" s="3" t="s">
        <v>70</v>
      </c>
      <c r="C42" s="2" t="s">
        <v>7</v>
      </c>
      <c r="D42" s="3" t="s">
        <v>89</v>
      </c>
      <c r="E42" s="30">
        <f t="shared" si="0"/>
        <v>44418.432079999999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24">
        <v>0</v>
      </c>
      <c r="P42" s="31">
        <v>0</v>
      </c>
      <c r="Q42" s="24">
        <v>8593.7470799999992</v>
      </c>
      <c r="R42" s="24">
        <v>9084.6949999999997</v>
      </c>
      <c r="S42" s="24">
        <v>26739.99</v>
      </c>
    </row>
    <row r="43" spans="1:19" ht="79.5" customHeight="1" x14ac:dyDescent="0.25">
      <c r="A43" s="3" t="s">
        <v>83</v>
      </c>
      <c r="B43" s="3" t="s">
        <v>74</v>
      </c>
      <c r="C43" s="23" t="s">
        <v>7</v>
      </c>
      <c r="D43" s="3">
        <v>2022</v>
      </c>
      <c r="E43" s="30">
        <f t="shared" si="0"/>
        <v>70.900000000000006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24">
        <v>0</v>
      </c>
      <c r="P43" s="32">
        <v>70.900000000000006</v>
      </c>
      <c r="Q43" s="24">
        <v>0</v>
      </c>
      <c r="R43" s="24">
        <v>0</v>
      </c>
      <c r="S43" s="24">
        <v>0</v>
      </c>
    </row>
    <row r="44" spans="1:19" ht="105" customHeight="1" x14ac:dyDescent="0.25">
      <c r="A44" s="3" t="s">
        <v>86</v>
      </c>
      <c r="B44" s="3" t="s">
        <v>87</v>
      </c>
      <c r="C44" s="25" t="s">
        <v>7</v>
      </c>
      <c r="D44" s="3" t="s">
        <v>91</v>
      </c>
      <c r="E44" s="30">
        <f t="shared" si="0"/>
        <v>26268.19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24">
        <v>0</v>
      </c>
      <c r="P44" s="32">
        <v>0</v>
      </c>
      <c r="Q44" s="24">
        <v>0</v>
      </c>
      <c r="R44" s="24">
        <v>985.75</v>
      </c>
      <c r="S44" s="24">
        <v>25282.44</v>
      </c>
    </row>
    <row r="45" spans="1:19" ht="66.75" customHeight="1" x14ac:dyDescent="0.25">
      <c r="A45" s="3" t="s">
        <v>88</v>
      </c>
      <c r="B45" s="3" t="s">
        <v>90</v>
      </c>
      <c r="C45" s="26" t="s">
        <v>7</v>
      </c>
      <c r="D45" s="3">
        <v>2025</v>
      </c>
      <c r="E45" s="30">
        <f t="shared" si="0"/>
        <v>2001.01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24">
        <v>2001.01</v>
      </c>
    </row>
    <row r="46" spans="1:19" ht="72" customHeight="1" x14ac:dyDescent="0.25">
      <c r="A46" s="3" t="s">
        <v>92</v>
      </c>
      <c r="B46" s="29" t="s">
        <v>101</v>
      </c>
      <c r="C46" s="26" t="s">
        <v>7</v>
      </c>
      <c r="D46" s="3">
        <v>2025</v>
      </c>
      <c r="E46" s="30">
        <f t="shared" si="0"/>
        <v>600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24">
        <v>600</v>
      </c>
    </row>
    <row r="47" spans="1:19" ht="78" customHeight="1" x14ac:dyDescent="0.25">
      <c r="A47" s="3" t="s">
        <v>93</v>
      </c>
      <c r="B47" s="3" t="s">
        <v>94</v>
      </c>
      <c r="C47" s="26" t="s">
        <v>7</v>
      </c>
      <c r="D47" s="3">
        <v>2025</v>
      </c>
      <c r="E47" s="30">
        <f t="shared" si="0"/>
        <v>850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24">
        <v>850</v>
      </c>
    </row>
    <row r="48" spans="1:19" ht="105" customHeight="1" x14ac:dyDescent="0.25">
      <c r="A48" s="3" t="s">
        <v>97</v>
      </c>
      <c r="B48" s="3" t="s">
        <v>96</v>
      </c>
      <c r="C48" s="26" t="s">
        <v>7</v>
      </c>
      <c r="D48" s="3">
        <v>2025</v>
      </c>
      <c r="E48" s="30">
        <f t="shared" ref="E48" si="1">SUM(F48:S48)</f>
        <v>1999.87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24">
        <v>1999.87</v>
      </c>
    </row>
    <row r="49" spans="1:19" ht="71.25" customHeight="1" x14ac:dyDescent="0.25">
      <c r="A49" s="3" t="s">
        <v>98</v>
      </c>
      <c r="B49" s="3" t="s">
        <v>85</v>
      </c>
      <c r="C49" s="2" t="s">
        <v>7</v>
      </c>
      <c r="D49" s="3">
        <v>2025</v>
      </c>
      <c r="E49" s="30">
        <f t="shared" si="0"/>
        <v>42373.45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24">
        <v>0</v>
      </c>
      <c r="P49" s="32">
        <v>0</v>
      </c>
      <c r="Q49" s="24">
        <v>0</v>
      </c>
      <c r="R49" s="24">
        <v>0</v>
      </c>
      <c r="S49" s="24">
        <v>42373.45</v>
      </c>
    </row>
    <row r="50" spans="1:19" x14ac:dyDescent="0.25">
      <c r="A50" s="14" t="s">
        <v>45</v>
      </c>
      <c r="B50" s="14" t="s">
        <v>46</v>
      </c>
      <c r="C50" s="14" t="s">
        <v>45</v>
      </c>
      <c r="D50" s="14" t="s">
        <v>45</v>
      </c>
      <c r="E50" s="34">
        <f>SUM(F50:S50)+'таблица 2'!E11</f>
        <v>644662.56958000001</v>
      </c>
      <c r="F50" s="34">
        <f t="shared" ref="F50:S50" si="2">SUM(F10:F49)</f>
        <v>15375</v>
      </c>
      <c r="G50" s="34">
        <f t="shared" si="2"/>
        <v>5000</v>
      </c>
      <c r="H50" s="34">
        <f t="shared" si="2"/>
        <v>18448.940000000002</v>
      </c>
      <c r="I50" s="34">
        <f t="shared" si="2"/>
        <v>27486.41</v>
      </c>
      <c r="J50" s="34">
        <f t="shared" si="2"/>
        <v>2554</v>
      </c>
      <c r="K50" s="34">
        <f t="shared" si="2"/>
        <v>1307.5999999999999</v>
      </c>
      <c r="L50" s="34">
        <f t="shared" si="2"/>
        <v>906.8</v>
      </c>
      <c r="M50" s="34">
        <f t="shared" si="2"/>
        <v>7486.7492099999999</v>
      </c>
      <c r="N50" s="34">
        <f t="shared" si="2"/>
        <v>64004.187930000007</v>
      </c>
      <c r="O50" s="34">
        <f t="shared" si="2"/>
        <v>38003.370000000003</v>
      </c>
      <c r="P50" s="35">
        <f t="shared" si="2"/>
        <v>98410.290959999998</v>
      </c>
      <c r="Q50" s="35">
        <f t="shared" si="2"/>
        <v>47745.756480000004</v>
      </c>
      <c r="R50" s="35">
        <f t="shared" si="2"/>
        <v>13619.494999999999</v>
      </c>
      <c r="S50" s="35">
        <f t="shared" si="2"/>
        <v>135709.82</v>
      </c>
    </row>
    <row r="51" spans="1:19" x14ac:dyDescent="0.25">
      <c r="A51" s="15" t="s">
        <v>47</v>
      </c>
      <c r="B51" s="15"/>
      <c r="C51" s="15"/>
      <c r="D51" s="15"/>
      <c r="E51" s="16" t="s">
        <v>52</v>
      </c>
      <c r="F51" s="15"/>
      <c r="G51" s="15"/>
      <c r="H51" s="15"/>
      <c r="I51" s="15"/>
      <c r="J51" s="15"/>
      <c r="K51" s="15"/>
      <c r="L51" s="15"/>
      <c r="M51" s="16"/>
      <c r="N51" s="16"/>
      <c r="O51" s="16"/>
      <c r="P51" s="7"/>
      <c r="Q51" s="7"/>
      <c r="R51" s="7"/>
      <c r="S51" s="7"/>
    </row>
    <row r="52" spans="1:19" ht="18.75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8"/>
      <c r="O52" s="17"/>
      <c r="P52" s="8"/>
      <c r="Q52" s="8"/>
      <c r="R52" s="9"/>
      <c r="S52" s="9"/>
    </row>
  </sheetData>
  <mergeCells count="9">
    <mergeCell ref="H1:S1"/>
    <mergeCell ref="A8:A9"/>
    <mergeCell ref="B8:B9"/>
    <mergeCell ref="C8:C9"/>
    <mergeCell ref="D8:D9"/>
    <mergeCell ref="H3:S3"/>
    <mergeCell ref="B5:S5"/>
    <mergeCell ref="R6:S6"/>
    <mergeCell ref="E8:S8"/>
  </mergeCells>
  <pageMargins left="0.70866141732283472" right="0.70866141732283472" top="0.74803149606299213" bottom="0.74803149606299213" header="0.31496062992125984" footer="0.31496062992125984"/>
  <pageSetup paperSize="9" scale="53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workbookViewId="0">
      <selection activeCell="K13" sqref="K13"/>
    </sheetView>
  </sheetViews>
  <sheetFormatPr defaultRowHeight="15" x14ac:dyDescent="0.25"/>
  <cols>
    <col min="1" max="1" width="6.140625" customWidth="1"/>
    <col min="2" max="2" width="37.7109375" customWidth="1"/>
    <col min="3" max="3" width="22.5703125" customWidth="1"/>
    <col min="4" max="4" width="10.5703125" customWidth="1"/>
    <col min="5" max="5" width="15.5703125" customWidth="1"/>
    <col min="12" max="12" width="1.42578125" customWidth="1"/>
  </cols>
  <sheetData>
    <row r="1" spans="1:13" ht="35.25" customHeight="1" x14ac:dyDescent="0.25">
      <c r="B1" s="49" t="s">
        <v>53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x14ac:dyDescent="0.25">
      <c r="B2" s="28"/>
      <c r="C2" s="28"/>
      <c r="D2" s="28"/>
      <c r="E2" s="28"/>
      <c r="F2" s="28"/>
      <c r="G2" s="28"/>
      <c r="H2" s="28"/>
      <c r="I2" s="48" t="s">
        <v>103</v>
      </c>
      <c r="J2" s="48"/>
      <c r="K2" s="48"/>
      <c r="L2" s="48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5" customHeight="1" x14ac:dyDescent="0.25">
      <c r="A4" s="46" t="s">
        <v>0</v>
      </c>
      <c r="B4" s="46" t="s">
        <v>1</v>
      </c>
      <c r="C4" s="46" t="s">
        <v>2</v>
      </c>
      <c r="D4" s="46" t="s">
        <v>104</v>
      </c>
      <c r="E4" s="46" t="s">
        <v>3</v>
      </c>
      <c r="F4" s="46"/>
      <c r="G4" s="46"/>
      <c r="H4" s="46"/>
      <c r="I4" s="46"/>
      <c r="J4" s="46"/>
      <c r="K4" s="46"/>
      <c r="L4" s="39"/>
      <c r="M4" s="1"/>
    </row>
    <row r="5" spans="1:13" x14ac:dyDescent="0.25">
      <c r="A5" s="46"/>
      <c r="B5" s="46"/>
      <c r="C5" s="46"/>
      <c r="D5" s="46"/>
      <c r="E5" s="3" t="s">
        <v>4</v>
      </c>
      <c r="F5" s="3">
        <v>2026</v>
      </c>
      <c r="G5" s="3">
        <v>2027</v>
      </c>
      <c r="H5" s="3">
        <v>2028</v>
      </c>
      <c r="I5" s="3">
        <v>2029</v>
      </c>
      <c r="J5" s="3">
        <v>2030</v>
      </c>
      <c r="K5" s="3">
        <v>2031</v>
      </c>
      <c r="L5" s="40"/>
      <c r="M5" s="1"/>
    </row>
    <row r="6" spans="1:13" ht="51" x14ac:dyDescent="0.25">
      <c r="A6" s="27" t="s">
        <v>5</v>
      </c>
      <c r="B6" s="3" t="s">
        <v>67</v>
      </c>
      <c r="C6" s="27" t="s">
        <v>7</v>
      </c>
      <c r="D6" s="27">
        <v>2026</v>
      </c>
      <c r="E6" s="30">
        <f>SUM(F6:K6)</f>
        <v>27203.279999999999</v>
      </c>
      <c r="F6" s="24">
        <v>27203.279999999999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41"/>
      <c r="M6" s="1"/>
    </row>
    <row r="7" spans="1:13" ht="51" x14ac:dyDescent="0.25">
      <c r="A7" s="20" t="s">
        <v>8</v>
      </c>
      <c r="B7" s="3" t="s">
        <v>79</v>
      </c>
      <c r="C7" s="27" t="s">
        <v>7</v>
      </c>
      <c r="D7" s="20">
        <v>2026</v>
      </c>
      <c r="E7" s="30">
        <f>SUM(F7:K7)</f>
        <v>23177.4</v>
      </c>
      <c r="F7" s="43">
        <v>23177.4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1"/>
      <c r="M7" s="1"/>
    </row>
    <row r="8" spans="1:13" ht="51" x14ac:dyDescent="0.25">
      <c r="A8" s="20" t="s">
        <v>10</v>
      </c>
      <c r="B8" s="3" t="s">
        <v>70</v>
      </c>
      <c r="C8" s="27" t="s">
        <v>7</v>
      </c>
      <c r="D8" s="20">
        <v>2026</v>
      </c>
      <c r="E8" s="30">
        <f>SUM(F8:K8)</f>
        <v>7875</v>
      </c>
      <c r="F8" s="24">
        <v>7875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1"/>
      <c r="M8" s="1"/>
    </row>
    <row r="9" spans="1:13" ht="51" x14ac:dyDescent="0.25">
      <c r="A9" s="20" t="s">
        <v>12</v>
      </c>
      <c r="B9" s="3" t="s">
        <v>106</v>
      </c>
      <c r="C9" s="3" t="s">
        <v>7</v>
      </c>
      <c r="D9" s="44" t="s">
        <v>105</v>
      </c>
      <c r="E9" s="30">
        <f>SUM(F9:K9)</f>
        <v>39826.47</v>
      </c>
      <c r="F9" s="24">
        <v>5523.42</v>
      </c>
      <c r="G9" s="24">
        <v>7522.58</v>
      </c>
      <c r="H9" s="24">
        <v>7522.58</v>
      </c>
      <c r="I9" s="24">
        <v>7552.58</v>
      </c>
      <c r="J9" s="24">
        <v>7552.58</v>
      </c>
      <c r="K9" s="24">
        <v>4152.7299999999996</v>
      </c>
      <c r="L9" s="1"/>
      <c r="M9" s="1"/>
    </row>
    <row r="10" spans="1:13" ht="76.5" x14ac:dyDescent="0.25">
      <c r="A10" s="20" t="s">
        <v>14</v>
      </c>
      <c r="B10" s="37" t="s">
        <v>107</v>
      </c>
      <c r="C10" s="42" t="s">
        <v>7</v>
      </c>
      <c r="D10" s="20" t="s">
        <v>108</v>
      </c>
      <c r="E10" s="30">
        <f>SUM(F10:K10)</f>
        <v>70522</v>
      </c>
      <c r="F10" s="33">
        <v>0</v>
      </c>
      <c r="G10" s="33">
        <v>0</v>
      </c>
      <c r="H10" s="33">
        <v>0</v>
      </c>
      <c r="I10" s="33">
        <v>32810</v>
      </c>
      <c r="J10" s="33">
        <v>37712</v>
      </c>
      <c r="K10" s="33">
        <v>0</v>
      </c>
      <c r="L10" s="1"/>
      <c r="M10" s="1"/>
    </row>
    <row r="11" spans="1:13" x14ac:dyDescent="0.25">
      <c r="A11" s="36"/>
      <c r="B11" s="14" t="s">
        <v>46</v>
      </c>
      <c r="C11" s="36"/>
      <c r="D11" s="36"/>
      <c r="E11" s="38">
        <f t="shared" ref="E11:K11" si="0">SUM(E6:E10)</f>
        <v>168604.15</v>
      </c>
      <c r="F11" s="38">
        <f t="shared" si="0"/>
        <v>63779.1</v>
      </c>
      <c r="G11" s="38">
        <f t="shared" si="0"/>
        <v>7522.58</v>
      </c>
      <c r="H11" s="38">
        <f t="shared" si="0"/>
        <v>7522.58</v>
      </c>
      <c r="I11" s="38">
        <f t="shared" si="0"/>
        <v>40362.58</v>
      </c>
      <c r="J11" s="38">
        <f t="shared" si="0"/>
        <v>45264.58</v>
      </c>
      <c r="K11" s="38">
        <f t="shared" si="0"/>
        <v>4152.7299999999996</v>
      </c>
    </row>
    <row r="12" spans="1:13" x14ac:dyDescent="0.25">
      <c r="A12" s="36"/>
      <c r="B12" s="14"/>
      <c r="C12" s="36"/>
      <c r="D12" s="36"/>
      <c r="E12" s="7" t="s">
        <v>52</v>
      </c>
      <c r="F12" s="7" t="s">
        <v>52</v>
      </c>
      <c r="G12" s="7" t="s">
        <v>52</v>
      </c>
      <c r="H12" s="7" t="s">
        <v>52</v>
      </c>
      <c r="I12" s="7" t="s">
        <v>52</v>
      </c>
      <c r="J12" s="7" t="s">
        <v>52</v>
      </c>
      <c r="K12" s="7" t="s">
        <v>52</v>
      </c>
    </row>
    <row r="13" spans="1:13" x14ac:dyDescent="0.25">
      <c r="K13" t="s">
        <v>109</v>
      </c>
    </row>
  </sheetData>
  <mergeCells count="7">
    <mergeCell ref="B1:L1"/>
    <mergeCell ref="I2:L2"/>
    <mergeCell ref="A4:A5"/>
    <mergeCell ref="B4:B5"/>
    <mergeCell ref="C4:C5"/>
    <mergeCell ref="D4:D5"/>
    <mergeCell ref="E4:K4"/>
  </mergeCells>
  <pageMargins left="0.7" right="0.7" top="0.75" bottom="0.75" header="0.3" footer="0.3"/>
  <pageSetup paperSize="9" scale="8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 1</vt:lpstr>
      <vt:lpstr>таблица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2026-05-21T09:34:53Z</dcterms:modified>
</cp:coreProperties>
</file>