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5570" windowHeight="11760"/>
  </bookViews>
  <sheets>
    <sheet name="Новый_6" sheetId="2" r:id="rId1"/>
  </sheets>
  <definedNames>
    <definedName name="_xlnm.Print_Titles" localSheetId="0">Новый_6!$18:$19</definedName>
  </definedNames>
  <calcPr calcId="145621"/>
</workbook>
</file>

<file path=xl/calcChain.xml><?xml version="1.0" encoding="utf-8"?>
<calcChain xmlns="http://schemas.openxmlformats.org/spreadsheetml/2006/main">
  <c r="K42" i="2" l="1"/>
  <c r="K41" i="2" s="1"/>
  <c r="K40" i="2" s="1"/>
  <c r="J42" i="2"/>
  <c r="J41" i="2" s="1"/>
  <c r="J40" i="2" s="1"/>
  <c r="K69" i="2"/>
  <c r="K68" i="2" s="1"/>
  <c r="K67" i="2" s="1"/>
  <c r="J69" i="2"/>
  <c r="J68" i="2" s="1"/>
  <c r="J67" i="2" s="1"/>
  <c r="K63" i="2"/>
  <c r="J63" i="2"/>
  <c r="K81" i="2"/>
  <c r="J81" i="2"/>
  <c r="K79" i="2"/>
  <c r="J79" i="2"/>
  <c r="K75" i="2"/>
  <c r="J75" i="2"/>
  <c r="K57" i="2"/>
  <c r="J57" i="2"/>
  <c r="K54" i="2"/>
  <c r="K53" i="2" s="1"/>
  <c r="K72" i="2"/>
  <c r="K85" i="2"/>
  <c r="K87" i="2"/>
  <c r="J88" i="2"/>
  <c r="J87" i="2" s="1"/>
  <c r="J85" i="2"/>
  <c r="K77" i="2"/>
  <c r="K74" i="2" s="1"/>
  <c r="J77" i="2"/>
  <c r="J72" i="2"/>
  <c r="K60" i="2"/>
  <c r="K59" i="2" s="1"/>
  <c r="K56" i="2" s="1"/>
  <c r="J60" i="2"/>
  <c r="J59" i="2" s="1"/>
  <c r="J54" i="2"/>
  <c r="J53" i="2" s="1"/>
  <c r="K50" i="2"/>
  <c r="K49" i="2" s="1"/>
  <c r="J50" i="2"/>
  <c r="J49" i="2" s="1"/>
  <c r="K47" i="2"/>
  <c r="J47" i="2"/>
  <c r="K27" i="2"/>
  <c r="K26" i="2" s="1"/>
  <c r="J27" i="2"/>
  <c r="J26" i="2" s="1"/>
  <c r="K33" i="2"/>
  <c r="K32" i="2" s="1"/>
  <c r="K30" i="2"/>
  <c r="J30" i="2"/>
  <c r="J33" i="2"/>
  <c r="J32" i="2" s="1"/>
  <c r="K35" i="2"/>
  <c r="J35" i="2"/>
  <c r="K37" i="2"/>
  <c r="K36" i="2" s="1"/>
  <c r="J37" i="2"/>
  <c r="J36" i="2" s="1"/>
  <c r="J23" i="2"/>
  <c r="J22" i="2" s="1"/>
  <c r="J21" i="2" s="1"/>
  <c r="K23" i="2"/>
  <c r="K22" i="2" s="1"/>
  <c r="K21" i="2" s="1"/>
  <c r="J74" i="2" l="1"/>
  <c r="J71" i="2" s="1"/>
  <c r="J62" i="2" s="1"/>
  <c r="J56" i="2"/>
  <c r="J52" i="2" s="1"/>
  <c r="J46" i="2"/>
  <c r="J45" i="2" s="1"/>
  <c r="K46" i="2"/>
  <c r="K45" i="2" s="1"/>
  <c r="K84" i="2"/>
  <c r="K83" i="2" s="1"/>
  <c r="J25" i="2"/>
  <c r="J20" i="2" s="1"/>
  <c r="K52" i="2"/>
  <c r="K25" i="2"/>
  <c r="K20" i="2" s="1"/>
  <c r="J84" i="2"/>
  <c r="J83" i="2" s="1"/>
  <c r="K71" i="2"/>
  <c r="K62" i="2" s="1"/>
  <c r="K90" i="2" l="1"/>
  <c r="J90" i="2"/>
</calcChain>
</file>

<file path=xl/sharedStrings.xml><?xml version="1.0" encoding="utf-8"?>
<sst xmlns="http://schemas.openxmlformats.org/spreadsheetml/2006/main" count="258" uniqueCount="91">
  <si>
    <t>всего</t>
  </si>
  <si>
    <t/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</si>
  <si>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</si>
  <si>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</si>
  <si>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</si>
  <si>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</si>
  <si>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</si>
  <si>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Рз</t>
  </si>
  <si>
    <t>ПР</t>
  </si>
  <si>
    <t>ЦСР</t>
  </si>
  <si>
    <t>ВР</t>
  </si>
  <si>
    <t>Наименование раздела, подраздела,целевой статьи, погруппы видов расходов</t>
  </si>
  <si>
    <t>Сумма тыс.рублей</t>
  </si>
  <si>
    <t>в том числе за счет безвозмездных поступлений</t>
  </si>
  <si>
    <t>002 00 00</t>
  </si>
  <si>
    <t>002 03 00</t>
  </si>
  <si>
    <t>Расходы на выплаты персоналу государственных ( муниципальных) органов</t>
  </si>
  <si>
    <t>002 04 00</t>
  </si>
  <si>
    <t>Иные закупки товаров, работ и услуг для обеспечения государственных (муниципальных нужд)</t>
  </si>
  <si>
    <t>Другие общегосударственные вопросы</t>
  </si>
  <si>
    <t>0 1</t>
  </si>
  <si>
    <t>1 3</t>
  </si>
  <si>
    <t>795 10 00</t>
  </si>
  <si>
    <t>795 10 01</t>
  </si>
  <si>
    <t>Уплата налогов, сборов и иных платежей</t>
  </si>
  <si>
    <t>Резервные фонды</t>
  </si>
  <si>
    <t>1 1</t>
  </si>
  <si>
    <t>Резервные фонды местных администраций</t>
  </si>
  <si>
    <t>070 05 00</t>
  </si>
  <si>
    <t>Резервные средства</t>
  </si>
  <si>
    <t>521 06 00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</si>
  <si>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</si>
  <si>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0 2</t>
  </si>
  <si>
    <t>Мобилизационная и вневойсковая подготовка</t>
  </si>
  <si>
    <t>0 3</t>
  </si>
  <si>
    <t>Осуществление первичного воинского учёта на территориях, где отсутствуют военные комиссариаты</t>
  </si>
  <si>
    <t>0 9</t>
  </si>
  <si>
    <t xml:space="preserve">1 0 </t>
  </si>
  <si>
    <t>0 4</t>
  </si>
  <si>
    <t>0 5</t>
  </si>
  <si>
    <t>Благоустройство</t>
  </si>
  <si>
    <t>0 8</t>
  </si>
  <si>
    <t>Культура</t>
  </si>
  <si>
    <t>Иные межбюджетные трансферты</t>
  </si>
  <si>
    <t>Приложение № 6</t>
  </si>
  <si>
    <t>Обеспечение пожарной безопасности</t>
  </si>
  <si>
    <t>795 10 03</t>
  </si>
  <si>
    <t>Сельское хозяйство и рыболовство</t>
  </si>
  <si>
    <t>Предоставление субсидий на софинансирование расходных обязательств по вопросам местного значения, предоставляемых с учётом выполнения показателей социально-экономического развития по содействию в развитии сельскохозяйственного производства</t>
  </si>
  <si>
    <t>Субсидии юридическим лицам (кроме некоммерческих организаций), индивидуальным предпринимателям, физическим лицам</t>
  </si>
  <si>
    <t>Дорожное хозяйство (дорожные фонды)</t>
  </si>
  <si>
    <t>795 10 07</t>
  </si>
  <si>
    <t>Национальная экономика</t>
  </si>
  <si>
    <t>Жилищное и коммунальное хозяйство</t>
  </si>
  <si>
    <t>795 10 09</t>
  </si>
  <si>
    <t>Культура, кинематография</t>
  </si>
  <si>
    <t>Всего</t>
  </si>
  <si>
    <t>Национальная оборона</t>
  </si>
  <si>
    <t>Национальная безопасность и правоохранительная деятельность</t>
  </si>
  <si>
    <t>к Решению Собрания представителей сельского поселения Малая Глушица муниципального района Большеглушицкий Самарской области "О бюджете сельского поселения Малая Глушица муниципального района Большеглушицкий Самарской области на 2014 год и на плановый период 2015 и 2016 годов"</t>
  </si>
  <si>
    <t>Распределение бюджетных ассигнований по разделам,подразделам, целевым статьям и подгруппам видов расходов классификации расходов местного бюджета сельского поселения Малая Глушица муниципального района Большеглушицкий Самарской области на 2014 год</t>
  </si>
  <si>
    <t>795 10 05</t>
  </si>
  <si>
    <t>МП "Развитие социо-культурной деятельности"</t>
  </si>
  <si>
    <t>МП "Благоустройство территории"</t>
  </si>
  <si>
    <t>МП "Благоустройство"</t>
  </si>
  <si>
    <t>МП "Ремонт и содержание автомобильных дорог общего пользования местного значения"</t>
  </si>
  <si>
    <t>МП "Пожарная безопасность на территории сельского поселения"</t>
  </si>
  <si>
    <t>МП "Повышение эффективности использования муниципального имущества</t>
  </si>
  <si>
    <t>Муниципальные программы поселений</t>
  </si>
  <si>
    <t>899 51 18</t>
  </si>
  <si>
    <t>315 02 03</t>
  </si>
  <si>
    <t>Содержание автомобильных дорог общего пользования</t>
  </si>
  <si>
    <t>Содержание кладбищ</t>
  </si>
  <si>
    <t>795 10 10</t>
  </si>
  <si>
    <t>795 10 11</t>
  </si>
  <si>
    <t>Уличное освещение</t>
  </si>
  <si>
    <t>Озеленение</t>
  </si>
  <si>
    <t>609 04 04</t>
  </si>
  <si>
    <t>Субсидия из резервного фонда Губернатора Самарской области по приобретению жилого помещения с целью предоставления семье Шамилова Гилмана Галиямовича, имеющей в своём составе трёх инвалидов (областной бюджет)</t>
  </si>
  <si>
    <t>Софинансирование на мероприятие из резервного фонда Губернатора Самарской области по приобретению жилого помещения с целью предоставления семье Шамилова Гилмана Галиямовича, имеющей в своём составе трёх инвалидов (местный бюджет)</t>
  </si>
  <si>
    <t>Жилищное хозяйство</t>
  </si>
  <si>
    <t xml:space="preserve">Бюджетные инвестиции </t>
  </si>
  <si>
    <t>Коммунальное хозяйство</t>
  </si>
  <si>
    <t>МП "Комплексные мероприятия по организации гражданской обороны, предупреждению и защите населения и территории сельского поселения от чрезвычайных ситуаций"</t>
  </si>
  <si>
    <t>795 10 02</t>
  </si>
  <si>
    <t>795 10 08</t>
  </si>
  <si>
    <t>к Решению Собрания представителей</t>
  </si>
  <si>
    <t>сельского поселения Малая Глушица</t>
  </si>
  <si>
    <t>муниципального района Большеглушицкий</t>
  </si>
  <si>
    <t>Самарской области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</si>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</sst>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"/>
    <numFmt numFmtId="165" formatCode="000"/>
    <numFmt numFmtId="166" formatCode="0000000"/>
    <numFmt numFmtId="167" formatCode="000\.00\.00"/>
    <numFmt numFmtId="168" formatCode="#,##0.0;[Red]\-#,##0.0;0.0"/>
    <numFmt numFmtId="169" formatCode="#,##0.0_ ;[Red]\-#,##0.0\ "/>
    <numFmt numFmtId="170" formatCode="0.0"/>
    <numFmt numFmtId="171" formatCode="#,##0.0"/>
  </numFmts>
  <fonts count="13" x14ac:knownFonts="1">
    <font>
      <sz val="10"/>
      <name val="Arial Cyr"/>
      <charset val="204"/>
    </font>
    <font>
      <sz val="10"/>
      <name val="Arial"/>
      <charset val="204"/>
    </font>
    <font>
      <sz val="11"/>
      <name val="Times New Roman"/>
      <charset val="204"/>
    </font>
    <font>
      <sz val="12"/>
      <name val="Arial"/>
      <charset val="204"/>
    </font>
    <font>
      <sz val="8"/>
      <name val="Arial Cyr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5" xfId="1" applyBorder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horizontal="center" wrapText="1"/>
      <protection hidden="1"/>
    </xf>
    <xf numFmtId="0" fontId="12" fillId="0" borderId="3" xfId="1" applyFont="1" applyBorder="1"/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/>
    <xf numFmtId="168" fontId="11" fillId="0" borderId="8" xfId="1" applyNumberFormat="1" applyFont="1" applyFill="1" applyBorder="1" applyAlignment="1" applyProtection="1">
      <alignment vertical="center" wrapText="1"/>
      <protection hidden="1"/>
    </xf>
    <xf numFmtId="164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10" fillId="0" borderId="4" xfId="1" applyNumberFormat="1" applyFont="1" applyFill="1" applyBorder="1" applyAlignment="1" applyProtection="1">
      <alignment vertical="center" wrapText="1"/>
      <protection hidden="1"/>
    </xf>
    <xf numFmtId="168" fontId="10" fillId="0" borderId="3" xfId="1" applyNumberFormat="1" applyFont="1" applyFill="1" applyBorder="1" applyAlignment="1" applyProtection="1">
      <alignment vertical="center" wrapText="1"/>
      <protection hidden="1"/>
    </xf>
    <xf numFmtId="164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/>
    <xf numFmtId="168" fontId="11" fillId="0" borderId="4" xfId="1" applyNumberFormat="1" applyFont="1" applyFill="1" applyBorder="1" applyAlignment="1" applyProtection="1">
      <alignment vertical="center" wrapText="1"/>
      <protection hidden="1"/>
    </xf>
    <xf numFmtId="164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0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0" fillId="0" borderId="2" xfId="1" applyNumberFormat="1" applyFont="1" applyFill="1" applyBorder="1" applyAlignment="1" applyProtection="1">
      <alignment vertical="center" wrapText="1"/>
      <protection hidden="1"/>
    </xf>
    <xf numFmtId="168" fontId="10" fillId="0" borderId="1" xfId="1" applyNumberFormat="1" applyFont="1" applyFill="1" applyBorder="1" applyAlignment="1" applyProtection="1">
      <alignment vertical="center" wrapText="1"/>
      <protection hidden="1"/>
    </xf>
    <xf numFmtId="0" fontId="10" fillId="0" borderId="3" xfId="1" applyFont="1" applyFill="1" applyBorder="1" applyProtection="1">
      <protection hidden="1"/>
    </xf>
    <xf numFmtId="169" fontId="10" fillId="0" borderId="3" xfId="1" applyNumberFormat="1" applyFont="1" applyFill="1" applyBorder="1" applyProtection="1">
      <protection hidden="1"/>
    </xf>
    <xf numFmtId="0" fontId="10" fillId="0" borderId="3" xfId="1" applyFont="1" applyBorder="1"/>
    <xf numFmtId="170" fontId="10" fillId="0" borderId="3" xfId="1" applyNumberFormat="1" applyFont="1" applyBorder="1"/>
    <xf numFmtId="0" fontId="11" fillId="0" borderId="3" xfId="1" applyFont="1" applyBorder="1"/>
    <xf numFmtId="171" fontId="11" fillId="0" borderId="3" xfId="1" applyNumberFormat="1" applyFont="1" applyBorder="1"/>
    <xf numFmtId="167" fontId="10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10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10" fillId="0" borderId="7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8" fillId="0" borderId="0" xfId="1" applyFont="1" applyFill="1" applyAlignment="1" applyProtection="1">
      <alignment horizontal="center" wrapText="1"/>
      <protection hidden="1"/>
    </xf>
    <xf numFmtId="0" fontId="9" fillId="0" borderId="0" xfId="1" applyFont="1" applyAlignment="1">
      <alignment horizontal="center" wrapText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 applyProtection="1">
      <alignment horizontal="center" wrapText="1"/>
      <protection hidden="1"/>
    </xf>
    <xf numFmtId="167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" xfId="1" applyFont="1" applyBorder="1" applyAlignment="1">
      <alignment horizontal="center" wrapText="1"/>
    </xf>
    <xf numFmtId="0" fontId="10" fillId="0" borderId="6" xfId="1" applyFont="1" applyBorder="1" applyAlignment="1">
      <alignment horizontal="center" wrapText="1"/>
    </xf>
    <xf numFmtId="0" fontId="10" fillId="0" borderId="7" xfId="1" applyFont="1" applyBorder="1" applyAlignment="1">
      <alignment horizontal="center" wrapText="1"/>
    </xf>
    <xf numFmtId="0" fontId="11" fillId="0" borderId="4" xfId="1" applyFont="1" applyBorder="1" applyAlignment="1">
      <alignment horizontal="center" wrapText="1"/>
    </xf>
    <xf numFmtId="0" fontId="11" fillId="0" borderId="6" xfId="1" applyFont="1" applyBorder="1" applyAlignment="1">
      <alignment horizontal="center" wrapText="1"/>
    </xf>
    <xf numFmtId="0" fontId="11" fillId="0" borderId="7" xfId="1" applyFont="1" applyBorder="1" applyAlignment="1">
      <alignment horizont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workbookViewId="0">
      <selection activeCell="E10" sqref="E10"/>
    </sheetView>
  </sheetViews>
  <sheetFormatPr defaultColWidth="9.140625" defaultRowHeight="12.75" x14ac:dyDescent="0.2"/>
  <cols>
    <col min="1" max="1" width="12.28515625" style="4" customWidth="1"/>
    <col min="2" max="4" width="9.140625" style="4"/>
    <col min="5" max="5" width="7.140625" style="4" customWidth="1"/>
    <col min="6" max="6" width="8.28515625" style="4" customWidth="1"/>
    <col min="7" max="7" width="13.28515625" style="4" customWidth="1"/>
    <col min="8" max="8" width="10" style="4" customWidth="1"/>
    <col min="9" max="9" width="0.140625" style="4" customWidth="1"/>
    <col min="10" max="10" width="15.7109375" style="4" customWidth="1"/>
    <col min="11" max="11" width="14.7109375" style="4" customWidth="1"/>
    <col min="12" max="249" width="9.140625" style="4" customWidth="1"/>
    <col min="250" max="16384" width="9.140625" style="4"/>
  </cols>
  <sheetData>
    <row r="1" spans="1:12" ht="15" customHeight="1" x14ac:dyDescent="0.25">
      <c r="E1" s="1"/>
      <c r="F1" s="2"/>
      <c r="G1" s="1"/>
      <c r="H1" s="1"/>
      <c r="I1" s="11"/>
      <c r="J1" s="11"/>
      <c r="K1" s="11"/>
      <c r="L1" s="3"/>
    </row>
    <row r="2" spans="1:12" ht="15" customHeight="1" x14ac:dyDescent="0.25">
      <c r="A2" s="4" t="s">
        <v>90</v>
      </c>
      <c r="E2" s="1"/>
      <c r="F2" s="2"/>
      <c r="G2" s="1"/>
      <c r="H2" s="1"/>
      <c r="I2" s="11"/>
      <c r="J2" s="11"/>
      <c r="K2" s="11"/>
      <c r="L2" s="3"/>
    </row>
    <row r="3" spans="1:12" ht="15" customHeight="1" x14ac:dyDescent="0.25">
      <c r="A3" s="4" t="s">
        <v>86</v>
      </c>
      <c r="E3" s="1"/>
      <c r="F3" s="2"/>
      <c r="G3" s="1"/>
      <c r="H3" s="1"/>
      <c r="I3" s="11"/>
      <c r="J3" s="11"/>
      <c r="K3" s="11"/>
      <c r="L3" s="3"/>
    </row>
    <row r="4" spans="1:12" ht="15" customHeight="1" x14ac:dyDescent="0.25">
      <c r="A4" s="4" t="s">
        <v>87</v>
      </c>
      <c r="E4" s="1"/>
      <c r="F4" s="2"/>
      <c r="G4" s="1"/>
      <c r="H4" s="1"/>
      <c r="I4" s="11"/>
      <c r="J4" s="11"/>
      <c r="K4" s="11"/>
      <c r="L4" s="3"/>
    </row>
    <row r="5" spans="1:12" ht="15" customHeight="1" x14ac:dyDescent="0.25">
      <c r="A5" s="4" t="s">
        <v>88</v>
      </c>
      <c r="E5" s="1"/>
      <c r="F5" s="2"/>
      <c r="G5" s="1"/>
      <c r="H5" s="1"/>
      <c r="I5" s="11"/>
      <c r="J5" s="11"/>
      <c r="K5" s="11"/>
      <c r="L5" s="3"/>
    </row>
    <row r="6" spans="1:12" ht="15" customHeight="1" x14ac:dyDescent="0.25">
      <c r="A6" s="4" t="s">
        <v>89</v>
      </c>
      <c r="E6" s="1"/>
      <c r="F6" s="2"/>
      <c r="G6" s="1"/>
      <c r="H6" s="1"/>
      <c r="I6" s="11"/>
      <c r="J6" s="11"/>
      <c r="K6" s="11"/>
      <c r="L6" s="3"/>
    </row>
    <row r="7" spans="1:12" ht="15" customHeight="1" x14ac:dyDescent="0.25">
      <c r="E7" s="1"/>
      <c r="F7" s="1"/>
      <c r="G7" s="1"/>
      <c r="H7" s="49" t="s">
        <v>44</v>
      </c>
      <c r="I7" s="49"/>
      <c r="J7" s="49"/>
      <c r="K7" s="49"/>
      <c r="L7" s="3"/>
    </row>
    <row r="8" spans="1:12" ht="15" customHeight="1" x14ac:dyDescent="0.25">
      <c r="E8" s="1"/>
      <c r="F8" s="1"/>
      <c r="G8" s="52" t="s">
        <v>59</v>
      </c>
      <c r="H8" s="52"/>
      <c r="I8" s="52"/>
      <c r="J8" s="52"/>
      <c r="K8" s="52"/>
      <c r="L8" s="3"/>
    </row>
    <row r="9" spans="1:12" ht="34.15" customHeight="1" x14ac:dyDescent="0.25">
      <c r="E9" s="1"/>
      <c r="F9" s="1"/>
      <c r="G9" s="52"/>
      <c r="H9" s="52"/>
      <c r="I9" s="52"/>
      <c r="J9" s="52"/>
      <c r="K9" s="52"/>
      <c r="L9" s="3"/>
    </row>
    <row r="10" spans="1:12" ht="15" customHeight="1" x14ac:dyDescent="0.25">
      <c r="E10" s="1"/>
      <c r="F10" s="1"/>
      <c r="G10" s="52"/>
      <c r="H10" s="52"/>
      <c r="I10" s="52"/>
      <c r="J10" s="52"/>
      <c r="K10" s="52"/>
      <c r="L10" s="3"/>
    </row>
    <row r="11" spans="1:12" ht="30.6" customHeight="1" x14ac:dyDescent="0.25">
      <c r="E11" s="1"/>
      <c r="F11" s="1"/>
      <c r="G11" s="52"/>
      <c r="H11" s="52"/>
      <c r="I11" s="52"/>
      <c r="J11" s="52"/>
      <c r="K11" s="52"/>
      <c r="L11" s="5"/>
    </row>
    <row r="12" spans="1:12" ht="20.45" hidden="1" customHeight="1" x14ac:dyDescent="0.2">
      <c r="C12" s="10"/>
      <c r="D12" s="10"/>
      <c r="E12" s="10"/>
      <c r="F12" s="10"/>
      <c r="G12" s="52"/>
      <c r="H12" s="52"/>
      <c r="I12" s="52"/>
      <c r="J12" s="52"/>
      <c r="K12" s="52"/>
      <c r="L12" s="5"/>
    </row>
    <row r="13" spans="1:12" ht="25.9" customHeight="1" x14ac:dyDescent="0.25">
      <c r="C13" s="10"/>
      <c r="D13" s="10"/>
      <c r="E13" s="10"/>
      <c r="F13" s="10"/>
      <c r="G13" s="10"/>
      <c r="H13" s="12"/>
      <c r="I13" s="12"/>
      <c r="J13" s="12"/>
      <c r="K13" s="12"/>
      <c r="L13" s="5"/>
    </row>
    <row r="14" spans="1:12" ht="97.15" customHeight="1" x14ac:dyDescent="0.25">
      <c r="B14" s="50" t="s">
        <v>60</v>
      </c>
      <c r="C14" s="50"/>
      <c r="D14" s="50"/>
      <c r="E14" s="50"/>
      <c r="F14" s="50"/>
      <c r="G14" s="50"/>
      <c r="H14" s="50"/>
      <c r="I14" s="50"/>
      <c r="J14" s="50"/>
      <c r="K14" s="12"/>
      <c r="L14" s="5"/>
    </row>
    <row r="15" spans="1:12" ht="66" hidden="1" customHeight="1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12"/>
      <c r="L15" s="5"/>
    </row>
    <row r="16" spans="1:12" ht="15.6" customHeight="1" x14ac:dyDescent="0.25">
      <c r="C16" s="10"/>
      <c r="D16" s="10"/>
      <c r="E16" s="10"/>
      <c r="F16" s="10"/>
      <c r="G16" s="10"/>
      <c r="H16" s="12"/>
      <c r="I16" s="12"/>
      <c r="J16" s="12"/>
      <c r="K16" s="12"/>
      <c r="L16" s="5"/>
    </row>
    <row r="17" spans="1:12" ht="15" customHeight="1" x14ac:dyDescent="0.2">
      <c r="E17" s="6"/>
      <c r="F17" s="7"/>
      <c r="G17" s="7"/>
      <c r="H17" s="7"/>
      <c r="I17" s="7"/>
      <c r="J17" s="7"/>
      <c r="K17" s="8"/>
      <c r="L17" s="5"/>
    </row>
    <row r="18" spans="1:12" ht="30.75" customHeight="1" x14ac:dyDescent="0.2">
      <c r="A18" s="51" t="s">
        <v>11</v>
      </c>
      <c r="B18" s="51"/>
      <c r="C18" s="51"/>
      <c r="D18" s="51"/>
      <c r="E18" s="51" t="s">
        <v>7</v>
      </c>
      <c r="F18" s="51" t="s">
        <v>8</v>
      </c>
      <c r="G18" s="51" t="s">
        <v>9</v>
      </c>
      <c r="H18" s="51" t="s">
        <v>10</v>
      </c>
      <c r="I18" s="13"/>
      <c r="J18" s="51" t="s">
        <v>12</v>
      </c>
      <c r="K18" s="51"/>
      <c r="L18" s="5"/>
    </row>
    <row r="19" spans="1:12" ht="132" customHeight="1" x14ac:dyDescent="0.2">
      <c r="A19" s="51"/>
      <c r="B19" s="51"/>
      <c r="C19" s="51"/>
      <c r="D19" s="51"/>
      <c r="E19" s="51"/>
      <c r="F19" s="51"/>
      <c r="G19" s="51"/>
      <c r="H19" s="51"/>
      <c r="I19" s="13"/>
      <c r="J19" s="14" t="s">
        <v>0</v>
      </c>
      <c r="K19" s="14" t="s">
        <v>13</v>
      </c>
      <c r="L19" s="5"/>
    </row>
    <row r="20" spans="1:12" ht="62.45" customHeight="1" x14ac:dyDescent="0.25">
      <c r="A20" s="53" t="s">
        <v>2</v>
      </c>
      <c r="B20" s="54"/>
      <c r="C20" s="54"/>
      <c r="D20" s="55"/>
      <c r="E20" s="15">
        <v>1</v>
      </c>
      <c r="F20" s="15" t="s">
        <v>1</v>
      </c>
      <c r="G20" s="16" t="s">
        <v>1</v>
      </c>
      <c r="H20" s="17" t="s">
        <v>1</v>
      </c>
      <c r="I20" s="18"/>
      <c r="J20" s="19">
        <f>J21+J25+J32+J35</f>
        <v>2395.6</v>
      </c>
      <c r="K20" s="19">
        <f>K21+K25+K32+K35</f>
        <v>0</v>
      </c>
      <c r="L20" s="9"/>
    </row>
    <row r="21" spans="1:12" ht="84.6" customHeight="1" x14ac:dyDescent="0.25">
      <c r="A21" s="44" t="s">
        <v>3</v>
      </c>
      <c r="B21" s="45"/>
      <c r="C21" s="45"/>
      <c r="D21" s="46"/>
      <c r="E21" s="25">
        <v>1</v>
      </c>
      <c r="F21" s="25">
        <v>2</v>
      </c>
      <c r="G21" s="26" t="s">
        <v>1</v>
      </c>
      <c r="H21" s="27" t="s">
        <v>1</v>
      </c>
      <c r="I21" s="28"/>
      <c r="J21" s="29">
        <f t="shared" ref="J21:K23" si="0">J22</f>
        <v>596.9</v>
      </c>
      <c r="K21" s="29">
        <f t="shared" si="0"/>
        <v>0</v>
      </c>
      <c r="L21" s="9"/>
    </row>
    <row r="22" spans="1:12" ht="32.450000000000003" customHeight="1" x14ac:dyDescent="0.25">
      <c r="A22" s="41" t="s">
        <v>4</v>
      </c>
      <c r="B22" s="42"/>
      <c r="C22" s="42"/>
      <c r="D22" s="43"/>
      <c r="E22" s="20">
        <v>1</v>
      </c>
      <c r="F22" s="20">
        <v>2</v>
      </c>
      <c r="G22" s="21" t="s">
        <v>14</v>
      </c>
      <c r="H22" s="22" t="s">
        <v>1</v>
      </c>
      <c r="I22" s="18"/>
      <c r="J22" s="23">
        <f t="shared" si="0"/>
        <v>596.9</v>
      </c>
      <c r="K22" s="23">
        <f t="shared" si="0"/>
        <v>0</v>
      </c>
      <c r="L22" s="9"/>
    </row>
    <row r="23" spans="1:12" ht="52.9" customHeight="1" x14ac:dyDescent="0.25">
      <c r="A23" s="41" t="s">
        <v>16</v>
      </c>
      <c r="B23" s="42"/>
      <c r="C23" s="42"/>
      <c r="D23" s="43"/>
      <c r="E23" s="20">
        <v>1</v>
      </c>
      <c r="F23" s="20">
        <v>2</v>
      </c>
      <c r="G23" s="21" t="s">
        <v>15</v>
      </c>
      <c r="H23" s="22" t="s">
        <v>1</v>
      </c>
      <c r="I23" s="18"/>
      <c r="J23" s="23">
        <f t="shared" si="0"/>
        <v>596.9</v>
      </c>
      <c r="K23" s="23">
        <f t="shared" si="0"/>
        <v>0</v>
      </c>
      <c r="L23" s="9"/>
    </row>
    <row r="24" spans="1:12" ht="102" customHeight="1" x14ac:dyDescent="0.25">
      <c r="A24" s="41" t="s">
        <v>6</v>
      </c>
      <c r="B24" s="42"/>
      <c r="C24" s="42"/>
      <c r="D24" s="43"/>
      <c r="E24" s="20">
        <v>1</v>
      </c>
      <c r="F24" s="20">
        <v>2</v>
      </c>
      <c r="G24" s="21" t="s">
        <v>15</v>
      </c>
      <c r="H24" s="22">
        <v>120</v>
      </c>
      <c r="I24" s="18"/>
      <c r="J24" s="23">
        <v>596.9</v>
      </c>
      <c r="K24" s="24">
        <v>0</v>
      </c>
      <c r="L24" s="9"/>
    </row>
    <row r="25" spans="1:12" ht="81.599999999999994" customHeight="1" x14ac:dyDescent="0.25">
      <c r="A25" s="44" t="s">
        <v>3</v>
      </c>
      <c r="B25" s="45"/>
      <c r="C25" s="45"/>
      <c r="D25" s="46"/>
      <c r="E25" s="25">
        <v>1</v>
      </c>
      <c r="F25" s="25">
        <v>4</v>
      </c>
      <c r="G25" s="26" t="s">
        <v>1</v>
      </c>
      <c r="H25" s="27" t="s">
        <v>1</v>
      </c>
      <c r="I25" s="28"/>
      <c r="J25" s="29">
        <f>J26+J30</f>
        <v>936.7</v>
      </c>
      <c r="K25" s="29">
        <f>K26+K30</f>
        <v>0</v>
      </c>
      <c r="L25" s="9"/>
    </row>
    <row r="26" spans="1:12" ht="28.9" customHeight="1" x14ac:dyDescent="0.25">
      <c r="A26" s="41" t="s">
        <v>5</v>
      </c>
      <c r="B26" s="42"/>
      <c r="C26" s="42"/>
      <c r="D26" s="43"/>
      <c r="E26" s="20">
        <v>1</v>
      </c>
      <c r="F26" s="20">
        <v>4</v>
      </c>
      <c r="G26" s="21" t="s">
        <v>14</v>
      </c>
      <c r="H26" s="22" t="s">
        <v>1</v>
      </c>
      <c r="I26" s="18"/>
      <c r="J26" s="23">
        <f>J27</f>
        <v>935.80000000000007</v>
      </c>
      <c r="K26" s="23">
        <f>K27</f>
        <v>0</v>
      </c>
      <c r="L26" s="9"/>
    </row>
    <row r="27" spans="1:12" ht="49.15" customHeight="1" x14ac:dyDescent="0.25">
      <c r="A27" s="41" t="s">
        <v>16</v>
      </c>
      <c r="B27" s="42"/>
      <c r="C27" s="42"/>
      <c r="D27" s="43"/>
      <c r="E27" s="20">
        <v>1</v>
      </c>
      <c r="F27" s="20">
        <v>4</v>
      </c>
      <c r="G27" s="21" t="s">
        <v>17</v>
      </c>
      <c r="H27" s="22" t="s">
        <v>1</v>
      </c>
      <c r="I27" s="18"/>
      <c r="J27" s="23">
        <f>J28+J29</f>
        <v>935.80000000000007</v>
      </c>
      <c r="K27" s="23">
        <f>K28+K29</f>
        <v>0</v>
      </c>
      <c r="L27" s="9"/>
    </row>
    <row r="28" spans="1:12" ht="51" customHeight="1" x14ac:dyDescent="0.25">
      <c r="A28" s="41" t="s">
        <v>18</v>
      </c>
      <c r="B28" s="42"/>
      <c r="C28" s="42"/>
      <c r="D28" s="43"/>
      <c r="E28" s="20">
        <v>1</v>
      </c>
      <c r="F28" s="20">
        <v>4</v>
      </c>
      <c r="G28" s="21" t="s">
        <v>17</v>
      </c>
      <c r="H28" s="22">
        <v>120</v>
      </c>
      <c r="I28" s="18"/>
      <c r="J28" s="23">
        <v>857.1</v>
      </c>
      <c r="K28" s="24">
        <v>0</v>
      </c>
      <c r="L28" s="9"/>
    </row>
    <row r="29" spans="1:12" ht="51" customHeight="1" x14ac:dyDescent="0.25">
      <c r="A29" s="41" t="s">
        <v>18</v>
      </c>
      <c r="B29" s="42"/>
      <c r="C29" s="42"/>
      <c r="D29" s="43"/>
      <c r="E29" s="20">
        <v>1</v>
      </c>
      <c r="F29" s="20" t="s">
        <v>38</v>
      </c>
      <c r="G29" s="21" t="s">
        <v>17</v>
      </c>
      <c r="H29" s="22">
        <v>240</v>
      </c>
      <c r="I29" s="18"/>
      <c r="J29" s="23">
        <v>78.7</v>
      </c>
      <c r="K29" s="23">
        <v>0</v>
      </c>
      <c r="L29" s="9"/>
    </row>
    <row r="30" spans="1:12" ht="51" customHeight="1" x14ac:dyDescent="0.25">
      <c r="A30" s="41" t="s">
        <v>18</v>
      </c>
      <c r="B30" s="42"/>
      <c r="C30" s="42"/>
      <c r="D30" s="43"/>
      <c r="E30" s="20">
        <v>1</v>
      </c>
      <c r="F30" s="20">
        <v>4</v>
      </c>
      <c r="G30" s="21" t="s">
        <v>30</v>
      </c>
      <c r="H30" s="22"/>
      <c r="I30" s="18"/>
      <c r="J30" s="23">
        <f>J31</f>
        <v>0.9</v>
      </c>
      <c r="K30" s="23">
        <f>K31</f>
        <v>0</v>
      </c>
      <c r="L30" s="9"/>
    </row>
    <row r="31" spans="1:12" ht="24.6" customHeight="1" x14ac:dyDescent="0.25">
      <c r="A31" s="41" t="s">
        <v>43</v>
      </c>
      <c r="B31" s="42"/>
      <c r="C31" s="42"/>
      <c r="D31" s="43"/>
      <c r="E31" s="20">
        <v>1</v>
      </c>
      <c r="F31" s="20">
        <v>4</v>
      </c>
      <c r="G31" s="21" t="s">
        <v>30</v>
      </c>
      <c r="H31" s="22">
        <v>540</v>
      </c>
      <c r="I31" s="18"/>
      <c r="J31" s="23">
        <v>0.9</v>
      </c>
      <c r="K31" s="23">
        <v>0</v>
      </c>
      <c r="L31" s="9"/>
    </row>
    <row r="32" spans="1:12" ht="31.15" customHeight="1" x14ac:dyDescent="0.25">
      <c r="A32" s="44" t="s">
        <v>25</v>
      </c>
      <c r="B32" s="45"/>
      <c r="C32" s="45"/>
      <c r="D32" s="46"/>
      <c r="E32" s="25" t="s">
        <v>20</v>
      </c>
      <c r="F32" s="25" t="s">
        <v>26</v>
      </c>
      <c r="G32" s="26"/>
      <c r="H32" s="27"/>
      <c r="I32" s="28"/>
      <c r="J32" s="29">
        <f>J33</f>
        <v>5</v>
      </c>
      <c r="K32" s="29">
        <f>K33</f>
        <v>0</v>
      </c>
      <c r="L32" s="9"/>
    </row>
    <row r="33" spans="1:12" ht="36" customHeight="1" x14ac:dyDescent="0.25">
      <c r="A33" s="41" t="s">
        <v>27</v>
      </c>
      <c r="B33" s="42"/>
      <c r="C33" s="42"/>
      <c r="D33" s="43"/>
      <c r="E33" s="20" t="s">
        <v>20</v>
      </c>
      <c r="F33" s="20" t="s">
        <v>26</v>
      </c>
      <c r="G33" s="21" t="s">
        <v>28</v>
      </c>
      <c r="H33" s="22"/>
      <c r="I33" s="18"/>
      <c r="J33" s="23">
        <f>J34</f>
        <v>5</v>
      </c>
      <c r="K33" s="23">
        <f>K34</f>
        <v>0</v>
      </c>
      <c r="L33" s="9"/>
    </row>
    <row r="34" spans="1:12" ht="30" customHeight="1" x14ac:dyDescent="0.25">
      <c r="A34" s="47" t="s">
        <v>29</v>
      </c>
      <c r="B34" s="47"/>
      <c r="C34" s="47"/>
      <c r="D34" s="48"/>
      <c r="E34" s="20" t="s">
        <v>20</v>
      </c>
      <c r="F34" s="20" t="s">
        <v>26</v>
      </c>
      <c r="G34" s="21" t="s">
        <v>28</v>
      </c>
      <c r="H34" s="22">
        <v>870</v>
      </c>
      <c r="I34" s="18"/>
      <c r="J34" s="23">
        <v>5</v>
      </c>
      <c r="K34" s="23">
        <v>0</v>
      </c>
      <c r="L34" s="9"/>
    </row>
    <row r="35" spans="1:12" ht="40.15" customHeight="1" x14ac:dyDescent="0.25">
      <c r="A35" s="44" t="s">
        <v>19</v>
      </c>
      <c r="B35" s="45"/>
      <c r="C35" s="45"/>
      <c r="D35" s="46"/>
      <c r="E35" s="25" t="s">
        <v>20</v>
      </c>
      <c r="F35" s="25" t="s">
        <v>21</v>
      </c>
      <c r="G35" s="26"/>
      <c r="H35" s="27"/>
      <c r="I35" s="28"/>
      <c r="J35" s="29">
        <f>J38+J39</f>
        <v>857</v>
      </c>
      <c r="K35" s="29">
        <f>K38+K39</f>
        <v>0</v>
      </c>
      <c r="L35" s="9"/>
    </row>
    <row r="36" spans="1:12" ht="22.9" customHeight="1" x14ac:dyDescent="0.25">
      <c r="A36" s="41" t="s">
        <v>68</v>
      </c>
      <c r="B36" s="42"/>
      <c r="C36" s="42"/>
      <c r="D36" s="43"/>
      <c r="E36" s="20" t="s">
        <v>20</v>
      </c>
      <c r="F36" s="20" t="s">
        <v>21</v>
      </c>
      <c r="G36" s="21" t="s">
        <v>22</v>
      </c>
      <c r="H36" s="22"/>
      <c r="I36" s="18"/>
      <c r="J36" s="23">
        <f>J37</f>
        <v>773</v>
      </c>
      <c r="K36" s="23">
        <f>K37</f>
        <v>0</v>
      </c>
      <c r="L36" s="9"/>
    </row>
    <row r="37" spans="1:12" ht="51.6" customHeight="1" x14ac:dyDescent="0.25">
      <c r="A37" s="41" t="s">
        <v>67</v>
      </c>
      <c r="B37" s="42"/>
      <c r="C37" s="42"/>
      <c r="D37" s="43"/>
      <c r="E37" s="20" t="s">
        <v>20</v>
      </c>
      <c r="F37" s="20" t="s">
        <v>21</v>
      </c>
      <c r="G37" s="21" t="s">
        <v>23</v>
      </c>
      <c r="H37" s="22"/>
      <c r="I37" s="18"/>
      <c r="J37" s="23">
        <f>J38</f>
        <v>773</v>
      </c>
      <c r="K37" s="23">
        <f>K38</f>
        <v>0</v>
      </c>
      <c r="L37" s="9"/>
    </row>
    <row r="38" spans="1:12" ht="49.15" customHeight="1" x14ac:dyDescent="0.25">
      <c r="A38" s="41" t="s">
        <v>18</v>
      </c>
      <c r="B38" s="42"/>
      <c r="C38" s="42"/>
      <c r="D38" s="43"/>
      <c r="E38" s="20">
        <v>1</v>
      </c>
      <c r="F38" s="20" t="s">
        <v>21</v>
      </c>
      <c r="G38" s="21" t="s">
        <v>23</v>
      </c>
      <c r="H38" s="22">
        <v>240</v>
      </c>
      <c r="I38" s="18"/>
      <c r="J38" s="23">
        <v>773</v>
      </c>
      <c r="K38" s="24">
        <v>0</v>
      </c>
      <c r="L38" s="9"/>
    </row>
    <row r="39" spans="1:12" ht="33" customHeight="1" x14ac:dyDescent="0.25">
      <c r="A39" s="41" t="s">
        <v>24</v>
      </c>
      <c r="B39" s="42"/>
      <c r="C39" s="42"/>
      <c r="D39" s="43"/>
      <c r="E39" s="20" t="s">
        <v>20</v>
      </c>
      <c r="F39" s="20" t="s">
        <v>21</v>
      </c>
      <c r="G39" s="21" t="s">
        <v>23</v>
      </c>
      <c r="H39" s="22">
        <v>850</v>
      </c>
      <c r="I39" s="18"/>
      <c r="J39" s="23">
        <v>84</v>
      </c>
      <c r="K39" s="24">
        <v>0</v>
      </c>
      <c r="L39" s="9"/>
    </row>
    <row r="40" spans="1:12" ht="27" customHeight="1" x14ac:dyDescent="0.25">
      <c r="A40" s="44" t="s">
        <v>57</v>
      </c>
      <c r="B40" s="45"/>
      <c r="C40" s="45"/>
      <c r="D40" s="46"/>
      <c r="E40" s="25" t="s">
        <v>32</v>
      </c>
      <c r="F40" s="25"/>
      <c r="G40" s="26"/>
      <c r="H40" s="27"/>
      <c r="I40" s="18"/>
      <c r="J40" s="29">
        <f>J41</f>
        <v>67.3</v>
      </c>
      <c r="K40" s="29">
        <f>K41</f>
        <v>67.3</v>
      </c>
      <c r="L40" s="9"/>
    </row>
    <row r="41" spans="1:12" ht="37.9" customHeight="1" x14ac:dyDescent="0.25">
      <c r="A41" s="44" t="s">
        <v>33</v>
      </c>
      <c r="B41" s="45"/>
      <c r="C41" s="45"/>
      <c r="D41" s="46"/>
      <c r="E41" s="25" t="s">
        <v>32</v>
      </c>
      <c r="F41" s="25" t="s">
        <v>34</v>
      </c>
      <c r="G41" s="26"/>
      <c r="H41" s="27"/>
      <c r="I41" s="28"/>
      <c r="J41" s="29">
        <f>J42</f>
        <v>67.3</v>
      </c>
      <c r="K41" s="29">
        <f>K42</f>
        <v>67.3</v>
      </c>
      <c r="L41" s="9"/>
    </row>
    <row r="42" spans="1:12" ht="64.900000000000006" customHeight="1" x14ac:dyDescent="0.25">
      <c r="A42" s="41" t="s">
        <v>35</v>
      </c>
      <c r="B42" s="42"/>
      <c r="C42" s="42"/>
      <c r="D42" s="43"/>
      <c r="E42" s="20" t="s">
        <v>32</v>
      </c>
      <c r="F42" s="20" t="s">
        <v>34</v>
      </c>
      <c r="G42" s="21" t="s">
        <v>69</v>
      </c>
      <c r="H42" s="22"/>
      <c r="I42" s="18"/>
      <c r="J42" s="23">
        <f>J43+J44</f>
        <v>67.3</v>
      </c>
      <c r="K42" s="23">
        <f>K43+K44</f>
        <v>67.3</v>
      </c>
      <c r="L42" s="9"/>
    </row>
    <row r="43" spans="1:12" ht="57.6" customHeight="1" x14ac:dyDescent="0.25">
      <c r="A43" s="41" t="s">
        <v>16</v>
      </c>
      <c r="B43" s="42"/>
      <c r="C43" s="42"/>
      <c r="D43" s="43"/>
      <c r="E43" s="20" t="s">
        <v>32</v>
      </c>
      <c r="F43" s="20" t="s">
        <v>34</v>
      </c>
      <c r="G43" s="21" t="s">
        <v>69</v>
      </c>
      <c r="H43" s="22">
        <v>120</v>
      </c>
      <c r="I43" s="18"/>
      <c r="J43" s="23">
        <v>67.099999999999994</v>
      </c>
      <c r="K43" s="23">
        <v>67.099999999999994</v>
      </c>
      <c r="L43" s="9"/>
    </row>
    <row r="44" spans="1:12" ht="57.6" customHeight="1" x14ac:dyDescent="0.25">
      <c r="A44" s="41" t="s">
        <v>18</v>
      </c>
      <c r="B44" s="42"/>
      <c r="C44" s="42"/>
      <c r="D44" s="43"/>
      <c r="E44" s="20" t="s">
        <v>32</v>
      </c>
      <c r="F44" s="20" t="s">
        <v>34</v>
      </c>
      <c r="G44" s="21" t="s">
        <v>69</v>
      </c>
      <c r="H44" s="22">
        <v>240</v>
      </c>
      <c r="I44" s="18"/>
      <c r="J44" s="23">
        <v>0.2</v>
      </c>
      <c r="K44" s="23">
        <v>0.2</v>
      </c>
      <c r="L44" s="9"/>
    </row>
    <row r="45" spans="1:12" ht="43.9" customHeight="1" x14ac:dyDescent="0.25">
      <c r="A45" s="44" t="s">
        <v>58</v>
      </c>
      <c r="B45" s="45"/>
      <c r="C45" s="45"/>
      <c r="D45" s="46"/>
      <c r="E45" s="25" t="s">
        <v>34</v>
      </c>
      <c r="F45" s="25"/>
      <c r="G45" s="26"/>
      <c r="H45" s="27"/>
      <c r="I45" s="28"/>
      <c r="J45" s="29">
        <f>J46</f>
        <v>500.1</v>
      </c>
      <c r="K45" s="29">
        <f>K46</f>
        <v>0</v>
      </c>
      <c r="L45" s="9"/>
    </row>
    <row r="46" spans="1:12" ht="30" customHeight="1" x14ac:dyDescent="0.25">
      <c r="A46" s="44" t="s">
        <v>45</v>
      </c>
      <c r="B46" s="45"/>
      <c r="C46" s="45"/>
      <c r="D46" s="46"/>
      <c r="E46" s="25" t="s">
        <v>34</v>
      </c>
      <c r="F46" s="25" t="s">
        <v>37</v>
      </c>
      <c r="G46" s="26"/>
      <c r="H46" s="27"/>
      <c r="I46" s="28"/>
      <c r="J46" s="29">
        <f>J47+J49</f>
        <v>500.1</v>
      </c>
      <c r="K46" s="29">
        <f>K47+K49</f>
        <v>0</v>
      </c>
      <c r="L46" s="9"/>
    </row>
    <row r="47" spans="1:12" ht="108" customHeight="1" x14ac:dyDescent="0.25">
      <c r="A47" s="41" t="s">
        <v>31</v>
      </c>
      <c r="B47" s="42"/>
      <c r="C47" s="42"/>
      <c r="D47" s="43"/>
      <c r="E47" s="20" t="s">
        <v>34</v>
      </c>
      <c r="F47" s="20" t="s">
        <v>37</v>
      </c>
      <c r="G47" s="21" t="s">
        <v>30</v>
      </c>
      <c r="H47" s="22"/>
      <c r="I47" s="18"/>
      <c r="J47" s="23">
        <f>J48</f>
        <v>0.1</v>
      </c>
      <c r="K47" s="23">
        <f>K48</f>
        <v>0</v>
      </c>
      <c r="L47" s="9"/>
    </row>
    <row r="48" spans="1:12" ht="33" customHeight="1" x14ac:dyDescent="0.25">
      <c r="A48" s="41" t="s">
        <v>43</v>
      </c>
      <c r="B48" s="42"/>
      <c r="C48" s="42"/>
      <c r="D48" s="43"/>
      <c r="E48" s="20" t="s">
        <v>34</v>
      </c>
      <c r="F48" s="20" t="s">
        <v>37</v>
      </c>
      <c r="G48" s="21" t="s">
        <v>30</v>
      </c>
      <c r="H48" s="22">
        <v>540</v>
      </c>
      <c r="I48" s="18"/>
      <c r="J48" s="23">
        <v>0.1</v>
      </c>
      <c r="K48" s="23">
        <v>0</v>
      </c>
      <c r="L48" s="9"/>
    </row>
    <row r="49" spans="1:12" ht="34.15" customHeight="1" x14ac:dyDescent="0.25">
      <c r="A49" s="41" t="s">
        <v>68</v>
      </c>
      <c r="B49" s="42"/>
      <c r="C49" s="42"/>
      <c r="D49" s="43"/>
      <c r="E49" s="20" t="s">
        <v>34</v>
      </c>
      <c r="F49" s="20" t="s">
        <v>37</v>
      </c>
      <c r="G49" s="21" t="s">
        <v>22</v>
      </c>
      <c r="H49" s="22"/>
      <c r="I49" s="18"/>
      <c r="J49" s="23">
        <f>J50</f>
        <v>500</v>
      </c>
      <c r="K49" s="23">
        <f>K50</f>
        <v>0</v>
      </c>
      <c r="L49" s="9"/>
    </row>
    <row r="50" spans="1:12" ht="37.15" customHeight="1" x14ac:dyDescent="0.25">
      <c r="A50" s="41" t="s">
        <v>66</v>
      </c>
      <c r="B50" s="42"/>
      <c r="C50" s="42"/>
      <c r="D50" s="43"/>
      <c r="E50" s="20" t="s">
        <v>34</v>
      </c>
      <c r="F50" s="20" t="s">
        <v>37</v>
      </c>
      <c r="G50" s="21" t="s">
        <v>46</v>
      </c>
      <c r="H50" s="22"/>
      <c r="I50" s="18"/>
      <c r="J50" s="23">
        <f>J51</f>
        <v>500</v>
      </c>
      <c r="K50" s="23">
        <f>K51</f>
        <v>0</v>
      </c>
      <c r="L50" s="9"/>
    </row>
    <row r="51" spans="1:12" ht="57" customHeight="1" x14ac:dyDescent="0.25">
      <c r="A51" s="41" t="s">
        <v>18</v>
      </c>
      <c r="B51" s="42"/>
      <c r="C51" s="42"/>
      <c r="D51" s="43"/>
      <c r="E51" s="20" t="s">
        <v>34</v>
      </c>
      <c r="F51" s="20" t="s">
        <v>37</v>
      </c>
      <c r="G51" s="21" t="s">
        <v>46</v>
      </c>
      <c r="H51" s="22">
        <v>240</v>
      </c>
      <c r="I51" s="18"/>
      <c r="J51" s="23">
        <v>500</v>
      </c>
      <c r="K51" s="23">
        <v>0</v>
      </c>
      <c r="L51" s="9"/>
    </row>
    <row r="52" spans="1:12" ht="27.6" customHeight="1" x14ac:dyDescent="0.25">
      <c r="A52" s="44" t="s">
        <v>52</v>
      </c>
      <c r="B52" s="45"/>
      <c r="C52" s="45"/>
      <c r="D52" s="46"/>
      <c r="E52" s="25" t="s">
        <v>38</v>
      </c>
      <c r="F52" s="25"/>
      <c r="G52" s="26"/>
      <c r="H52" s="27"/>
      <c r="I52" s="28"/>
      <c r="J52" s="29">
        <f>J53+J56</f>
        <v>2344.8000000000002</v>
      </c>
      <c r="K52" s="29">
        <f>K53+K56</f>
        <v>787.8</v>
      </c>
      <c r="L52" s="9"/>
    </row>
    <row r="53" spans="1:12" ht="37.9" customHeight="1" x14ac:dyDescent="0.25">
      <c r="A53" s="44" t="s">
        <v>47</v>
      </c>
      <c r="B53" s="45"/>
      <c r="C53" s="45"/>
      <c r="D53" s="46"/>
      <c r="E53" s="25">
        <v>4</v>
      </c>
      <c r="F53" s="25" t="s">
        <v>39</v>
      </c>
      <c r="G53" s="26"/>
      <c r="H53" s="27"/>
      <c r="I53" s="28"/>
      <c r="J53" s="29">
        <f>J54</f>
        <v>787.8</v>
      </c>
      <c r="K53" s="29">
        <f>K54</f>
        <v>787.8</v>
      </c>
      <c r="L53" s="9"/>
    </row>
    <row r="54" spans="1:12" ht="154.15" customHeight="1" x14ac:dyDescent="0.25">
      <c r="A54" s="41" t="s">
        <v>48</v>
      </c>
      <c r="B54" s="42"/>
      <c r="C54" s="42"/>
      <c r="D54" s="43"/>
      <c r="E54" s="20">
        <v>4</v>
      </c>
      <c r="F54" s="20" t="s">
        <v>39</v>
      </c>
      <c r="G54" s="21" t="s">
        <v>77</v>
      </c>
      <c r="H54" s="22"/>
      <c r="I54" s="18"/>
      <c r="J54" s="23">
        <f>J55</f>
        <v>787.8</v>
      </c>
      <c r="K54" s="23">
        <f>K55</f>
        <v>787.8</v>
      </c>
      <c r="L54" s="9"/>
    </row>
    <row r="55" spans="1:12" ht="66" customHeight="1" x14ac:dyDescent="0.25">
      <c r="A55" s="41" t="s">
        <v>49</v>
      </c>
      <c r="B55" s="42"/>
      <c r="C55" s="42"/>
      <c r="D55" s="43"/>
      <c r="E55" s="20">
        <v>4</v>
      </c>
      <c r="F55" s="20" t="s">
        <v>39</v>
      </c>
      <c r="G55" s="21" t="s">
        <v>77</v>
      </c>
      <c r="H55" s="22">
        <v>810</v>
      </c>
      <c r="I55" s="18"/>
      <c r="J55" s="23">
        <v>787.8</v>
      </c>
      <c r="K55" s="23">
        <v>787.8</v>
      </c>
      <c r="L55" s="9"/>
    </row>
    <row r="56" spans="1:12" ht="36.6" customHeight="1" x14ac:dyDescent="0.25">
      <c r="A56" s="44" t="s">
        <v>50</v>
      </c>
      <c r="B56" s="45"/>
      <c r="C56" s="45"/>
      <c r="D56" s="46"/>
      <c r="E56" s="25" t="s">
        <v>38</v>
      </c>
      <c r="F56" s="25" t="s">
        <v>36</v>
      </c>
      <c r="G56" s="26"/>
      <c r="H56" s="27"/>
      <c r="I56" s="28"/>
      <c r="J56" s="29">
        <f>J57+J59</f>
        <v>1557</v>
      </c>
      <c r="K56" s="29">
        <f>K59</f>
        <v>0</v>
      </c>
      <c r="L56" s="9"/>
    </row>
    <row r="57" spans="1:12" ht="43.9" customHeight="1" x14ac:dyDescent="0.25">
      <c r="A57" s="41" t="s">
        <v>71</v>
      </c>
      <c r="B57" s="42"/>
      <c r="C57" s="42"/>
      <c r="D57" s="43"/>
      <c r="E57" s="20" t="s">
        <v>38</v>
      </c>
      <c r="F57" s="20" t="s">
        <v>36</v>
      </c>
      <c r="G57" s="21" t="s">
        <v>70</v>
      </c>
      <c r="H57" s="27"/>
      <c r="I57" s="28"/>
      <c r="J57" s="23">
        <f>J58</f>
        <v>1042</v>
      </c>
      <c r="K57" s="23">
        <f>K58</f>
        <v>0</v>
      </c>
      <c r="L57" s="9"/>
    </row>
    <row r="58" spans="1:12" ht="49.9" customHeight="1" x14ac:dyDescent="0.25">
      <c r="A58" s="41" t="s">
        <v>18</v>
      </c>
      <c r="B58" s="42"/>
      <c r="C58" s="42"/>
      <c r="D58" s="43"/>
      <c r="E58" s="20" t="s">
        <v>38</v>
      </c>
      <c r="F58" s="20" t="s">
        <v>36</v>
      </c>
      <c r="G58" s="21" t="s">
        <v>70</v>
      </c>
      <c r="H58" s="22">
        <v>240</v>
      </c>
      <c r="I58" s="28"/>
      <c r="J58" s="23">
        <v>1042</v>
      </c>
      <c r="K58" s="23">
        <v>0</v>
      </c>
      <c r="L58" s="9"/>
    </row>
    <row r="59" spans="1:12" ht="28.9" customHeight="1" x14ac:dyDescent="0.25">
      <c r="A59" s="41" t="s">
        <v>68</v>
      </c>
      <c r="B59" s="42"/>
      <c r="C59" s="42"/>
      <c r="D59" s="43"/>
      <c r="E59" s="20" t="s">
        <v>38</v>
      </c>
      <c r="F59" s="20" t="s">
        <v>36</v>
      </c>
      <c r="G59" s="21" t="s">
        <v>22</v>
      </c>
      <c r="H59" s="22"/>
      <c r="I59" s="28"/>
      <c r="J59" s="23">
        <f t="shared" ref="J59:K60" si="1">J60</f>
        <v>515</v>
      </c>
      <c r="K59" s="23">
        <f t="shared" si="1"/>
        <v>0</v>
      </c>
      <c r="L59" s="9"/>
    </row>
    <row r="60" spans="1:12" ht="61.9" customHeight="1" x14ac:dyDescent="0.25">
      <c r="A60" s="41" t="s">
        <v>65</v>
      </c>
      <c r="B60" s="42"/>
      <c r="C60" s="42"/>
      <c r="D60" s="43"/>
      <c r="E60" s="20" t="s">
        <v>38</v>
      </c>
      <c r="F60" s="20" t="s">
        <v>36</v>
      </c>
      <c r="G60" s="21" t="s">
        <v>61</v>
      </c>
      <c r="H60" s="22"/>
      <c r="I60" s="18"/>
      <c r="J60" s="23">
        <f t="shared" si="1"/>
        <v>515</v>
      </c>
      <c r="K60" s="23">
        <f t="shared" si="1"/>
        <v>0</v>
      </c>
      <c r="L60" s="9"/>
    </row>
    <row r="61" spans="1:12" ht="58.15" customHeight="1" x14ac:dyDescent="0.25">
      <c r="A61" s="41" t="s">
        <v>18</v>
      </c>
      <c r="B61" s="42"/>
      <c r="C61" s="42"/>
      <c r="D61" s="43"/>
      <c r="E61" s="20" t="s">
        <v>38</v>
      </c>
      <c r="F61" s="20" t="s">
        <v>36</v>
      </c>
      <c r="G61" s="21" t="s">
        <v>61</v>
      </c>
      <c r="H61" s="22">
        <v>240</v>
      </c>
      <c r="I61" s="18"/>
      <c r="J61" s="23">
        <v>515</v>
      </c>
      <c r="K61" s="24">
        <v>0</v>
      </c>
      <c r="L61" s="9"/>
    </row>
    <row r="62" spans="1:12" ht="33.6" customHeight="1" x14ac:dyDescent="0.25">
      <c r="A62" s="44" t="s">
        <v>53</v>
      </c>
      <c r="B62" s="45"/>
      <c r="C62" s="45"/>
      <c r="D62" s="46"/>
      <c r="E62" s="25" t="s">
        <v>39</v>
      </c>
      <c r="F62" s="25"/>
      <c r="G62" s="26"/>
      <c r="H62" s="27"/>
      <c r="I62" s="28"/>
      <c r="J62" s="29">
        <f>J63+J67+J71</f>
        <v>3822.2</v>
      </c>
      <c r="K62" s="29">
        <f>K63+K67+K71</f>
        <v>721.7</v>
      </c>
      <c r="L62" s="9"/>
    </row>
    <row r="63" spans="1:12" ht="33.6" customHeight="1" x14ac:dyDescent="0.25">
      <c r="A63" s="44" t="s">
        <v>80</v>
      </c>
      <c r="B63" s="45"/>
      <c r="C63" s="45"/>
      <c r="D63" s="46"/>
      <c r="E63" s="39" t="s">
        <v>39</v>
      </c>
      <c r="F63" s="39" t="s">
        <v>20</v>
      </c>
      <c r="G63" s="26"/>
      <c r="H63" s="27"/>
      <c r="I63" s="28"/>
      <c r="J63" s="29">
        <f>J66</f>
        <v>550</v>
      </c>
      <c r="K63" s="29">
        <f>K66</f>
        <v>522.5</v>
      </c>
      <c r="L63" s="9"/>
    </row>
    <row r="64" spans="1:12" ht="112.15" customHeight="1" x14ac:dyDescent="0.25">
      <c r="A64" s="56" t="s">
        <v>78</v>
      </c>
      <c r="B64" s="57"/>
      <c r="C64" s="57"/>
      <c r="D64" s="58"/>
      <c r="E64" s="37" t="s">
        <v>39</v>
      </c>
      <c r="F64" s="37" t="s">
        <v>20</v>
      </c>
      <c r="G64" s="37" t="s">
        <v>28</v>
      </c>
      <c r="H64" s="37"/>
      <c r="I64" s="28"/>
      <c r="J64" s="23">
        <v>522.5</v>
      </c>
      <c r="K64" s="23">
        <v>0</v>
      </c>
      <c r="L64" s="9"/>
    </row>
    <row r="65" spans="1:12" ht="127.15" customHeight="1" x14ac:dyDescent="0.25">
      <c r="A65" s="56" t="s">
        <v>79</v>
      </c>
      <c r="B65" s="57"/>
      <c r="C65" s="57"/>
      <c r="D65" s="58"/>
      <c r="E65" s="37" t="s">
        <v>39</v>
      </c>
      <c r="F65" s="37" t="s">
        <v>20</v>
      </c>
      <c r="G65" s="37" t="s">
        <v>28</v>
      </c>
      <c r="H65" s="37"/>
      <c r="I65" s="28"/>
      <c r="J65" s="23">
        <v>27.5</v>
      </c>
      <c r="K65" s="23">
        <v>0</v>
      </c>
      <c r="L65" s="9"/>
    </row>
    <row r="66" spans="1:12" ht="34.9" customHeight="1" x14ac:dyDescent="0.25">
      <c r="A66" s="56" t="s">
        <v>81</v>
      </c>
      <c r="B66" s="57"/>
      <c r="C66" s="57"/>
      <c r="D66" s="58"/>
      <c r="E66" s="37" t="s">
        <v>39</v>
      </c>
      <c r="F66" s="37" t="s">
        <v>20</v>
      </c>
      <c r="G66" s="37" t="s">
        <v>28</v>
      </c>
      <c r="H66" s="37">
        <v>410</v>
      </c>
      <c r="I66" s="28"/>
      <c r="J66" s="23">
        <v>550</v>
      </c>
      <c r="K66" s="23">
        <v>522.5</v>
      </c>
      <c r="L66" s="9"/>
    </row>
    <row r="67" spans="1:12" ht="22.9" customHeight="1" x14ac:dyDescent="0.25">
      <c r="A67" s="44" t="s">
        <v>82</v>
      </c>
      <c r="B67" s="45"/>
      <c r="C67" s="45"/>
      <c r="D67" s="46"/>
      <c r="E67" s="39" t="s">
        <v>39</v>
      </c>
      <c r="F67" s="39" t="s">
        <v>32</v>
      </c>
      <c r="G67" s="26"/>
      <c r="H67" s="27"/>
      <c r="I67" s="28"/>
      <c r="J67" s="29">
        <f t="shared" ref="J67:K69" si="2">J68</f>
        <v>285</v>
      </c>
      <c r="K67" s="29">
        <f t="shared" si="2"/>
        <v>0</v>
      </c>
      <c r="L67" s="9"/>
    </row>
    <row r="68" spans="1:12" ht="33.6" customHeight="1" x14ac:dyDescent="0.25">
      <c r="A68" s="41" t="s">
        <v>68</v>
      </c>
      <c r="B68" s="42"/>
      <c r="C68" s="42"/>
      <c r="D68" s="43"/>
      <c r="E68" s="20" t="s">
        <v>39</v>
      </c>
      <c r="F68" s="20" t="s">
        <v>32</v>
      </c>
      <c r="G68" s="21" t="s">
        <v>22</v>
      </c>
      <c r="H68" s="22"/>
      <c r="I68" s="18"/>
      <c r="J68" s="23">
        <f t="shared" si="2"/>
        <v>285</v>
      </c>
      <c r="K68" s="23">
        <f t="shared" si="2"/>
        <v>0</v>
      </c>
      <c r="L68" s="9"/>
    </row>
    <row r="69" spans="1:12" ht="84" customHeight="1" x14ac:dyDescent="0.25">
      <c r="A69" s="41" t="s">
        <v>83</v>
      </c>
      <c r="B69" s="42"/>
      <c r="C69" s="42"/>
      <c r="D69" s="43"/>
      <c r="E69" s="20" t="s">
        <v>39</v>
      </c>
      <c r="F69" s="20" t="s">
        <v>32</v>
      </c>
      <c r="G69" s="21" t="s">
        <v>84</v>
      </c>
      <c r="H69" s="22"/>
      <c r="I69" s="18"/>
      <c r="J69" s="23">
        <f t="shared" si="2"/>
        <v>285</v>
      </c>
      <c r="K69" s="23">
        <f t="shared" si="2"/>
        <v>0</v>
      </c>
      <c r="L69" s="9"/>
    </row>
    <row r="70" spans="1:12" ht="75.599999999999994" customHeight="1" x14ac:dyDescent="0.25">
      <c r="A70" s="41" t="s">
        <v>49</v>
      </c>
      <c r="B70" s="42"/>
      <c r="C70" s="42"/>
      <c r="D70" s="43"/>
      <c r="E70" s="20" t="s">
        <v>39</v>
      </c>
      <c r="F70" s="20" t="s">
        <v>32</v>
      </c>
      <c r="G70" s="21" t="s">
        <v>84</v>
      </c>
      <c r="H70" s="22">
        <v>810</v>
      </c>
      <c r="I70" s="18"/>
      <c r="J70" s="23">
        <v>285</v>
      </c>
      <c r="K70" s="23">
        <v>0</v>
      </c>
      <c r="L70" s="9"/>
    </row>
    <row r="71" spans="1:12" ht="28.9" customHeight="1" x14ac:dyDescent="0.25">
      <c r="A71" s="44" t="s">
        <v>40</v>
      </c>
      <c r="B71" s="45"/>
      <c r="C71" s="45"/>
      <c r="D71" s="46"/>
      <c r="E71" s="25" t="s">
        <v>39</v>
      </c>
      <c r="F71" s="25" t="s">
        <v>34</v>
      </c>
      <c r="G71" s="26"/>
      <c r="H71" s="27"/>
      <c r="I71" s="28"/>
      <c r="J71" s="29">
        <f>J72+J74</f>
        <v>2987.2</v>
      </c>
      <c r="K71" s="29">
        <f>K72+K74</f>
        <v>199.2</v>
      </c>
      <c r="L71" s="9"/>
    </row>
    <row r="72" spans="1:12" ht="31.15" customHeight="1" x14ac:dyDescent="0.25">
      <c r="A72" s="41" t="s">
        <v>64</v>
      </c>
      <c r="B72" s="42"/>
      <c r="C72" s="42"/>
      <c r="D72" s="43"/>
      <c r="E72" s="20" t="s">
        <v>39</v>
      </c>
      <c r="F72" s="20" t="s">
        <v>34</v>
      </c>
      <c r="G72" s="21" t="s">
        <v>77</v>
      </c>
      <c r="H72" s="22"/>
      <c r="I72" s="18"/>
      <c r="J72" s="23">
        <f>J73</f>
        <v>199.2</v>
      </c>
      <c r="K72" s="23">
        <f>K73</f>
        <v>199.2</v>
      </c>
      <c r="L72" s="9"/>
    </row>
    <row r="73" spans="1:12" ht="51" customHeight="1" x14ac:dyDescent="0.25">
      <c r="A73" s="41" t="s">
        <v>18</v>
      </c>
      <c r="B73" s="42"/>
      <c r="C73" s="42"/>
      <c r="D73" s="43"/>
      <c r="E73" s="20" t="s">
        <v>39</v>
      </c>
      <c r="F73" s="20" t="s">
        <v>34</v>
      </c>
      <c r="G73" s="21" t="s">
        <v>77</v>
      </c>
      <c r="H73" s="22">
        <v>240</v>
      </c>
      <c r="I73" s="18"/>
      <c r="J73" s="23">
        <v>199.2</v>
      </c>
      <c r="K73" s="23">
        <v>199.2</v>
      </c>
      <c r="L73" s="9"/>
    </row>
    <row r="74" spans="1:12" ht="31.15" customHeight="1" x14ac:dyDescent="0.25">
      <c r="A74" s="41" t="s">
        <v>68</v>
      </c>
      <c r="B74" s="42"/>
      <c r="C74" s="42"/>
      <c r="D74" s="43"/>
      <c r="E74" s="20" t="s">
        <v>39</v>
      </c>
      <c r="F74" s="20" t="s">
        <v>34</v>
      </c>
      <c r="G74" s="21" t="s">
        <v>22</v>
      </c>
      <c r="H74" s="22"/>
      <c r="I74" s="18"/>
      <c r="J74" s="23">
        <f>J75+J77+J79+J81</f>
        <v>2788</v>
      </c>
      <c r="K74" s="23">
        <f>K77</f>
        <v>0</v>
      </c>
      <c r="L74" s="9"/>
    </row>
    <row r="75" spans="1:12" ht="31.15" customHeight="1" x14ac:dyDescent="0.25">
      <c r="A75" s="41" t="s">
        <v>72</v>
      </c>
      <c r="B75" s="42"/>
      <c r="C75" s="42"/>
      <c r="D75" s="43"/>
      <c r="E75" s="20" t="s">
        <v>39</v>
      </c>
      <c r="F75" s="20" t="s">
        <v>34</v>
      </c>
      <c r="G75" s="21" t="s">
        <v>85</v>
      </c>
      <c r="H75" s="22"/>
      <c r="I75" s="18"/>
      <c r="J75" s="23">
        <f>J76</f>
        <v>40</v>
      </c>
      <c r="K75" s="23">
        <f>K76</f>
        <v>0</v>
      </c>
      <c r="L75" s="9"/>
    </row>
    <row r="76" spans="1:12" ht="54.6" customHeight="1" x14ac:dyDescent="0.25">
      <c r="A76" s="41" t="s">
        <v>18</v>
      </c>
      <c r="B76" s="42"/>
      <c r="C76" s="42"/>
      <c r="D76" s="43"/>
      <c r="E76" s="20" t="s">
        <v>39</v>
      </c>
      <c r="F76" s="20" t="s">
        <v>34</v>
      </c>
      <c r="G76" s="21" t="s">
        <v>85</v>
      </c>
      <c r="H76" s="22">
        <v>240</v>
      </c>
      <c r="I76" s="18"/>
      <c r="J76" s="23">
        <v>40</v>
      </c>
      <c r="K76" s="23">
        <v>0</v>
      </c>
      <c r="L76" s="9"/>
    </row>
    <row r="77" spans="1:12" ht="31.15" customHeight="1" x14ac:dyDescent="0.25">
      <c r="A77" s="41" t="s">
        <v>63</v>
      </c>
      <c r="B77" s="42"/>
      <c r="C77" s="42"/>
      <c r="D77" s="43"/>
      <c r="E77" s="20" t="s">
        <v>39</v>
      </c>
      <c r="F77" s="20" t="s">
        <v>34</v>
      </c>
      <c r="G77" s="21" t="s">
        <v>51</v>
      </c>
      <c r="H77" s="22"/>
      <c r="I77" s="18"/>
      <c r="J77" s="23">
        <f>J78</f>
        <v>1008.5</v>
      </c>
      <c r="K77" s="23">
        <f>K78</f>
        <v>0</v>
      </c>
      <c r="L77" s="9"/>
    </row>
    <row r="78" spans="1:12" ht="58.9" customHeight="1" x14ac:dyDescent="0.25">
      <c r="A78" s="41" t="s">
        <v>18</v>
      </c>
      <c r="B78" s="42"/>
      <c r="C78" s="42"/>
      <c r="D78" s="43"/>
      <c r="E78" s="20" t="s">
        <v>39</v>
      </c>
      <c r="F78" s="20" t="s">
        <v>34</v>
      </c>
      <c r="G78" s="21" t="s">
        <v>51</v>
      </c>
      <c r="H78" s="22">
        <v>240</v>
      </c>
      <c r="I78" s="18"/>
      <c r="J78" s="23">
        <v>1008.5</v>
      </c>
      <c r="K78" s="24">
        <v>0</v>
      </c>
      <c r="L78" s="9"/>
    </row>
    <row r="79" spans="1:12" ht="34.9" customHeight="1" x14ac:dyDescent="0.25">
      <c r="A79" s="41" t="s">
        <v>75</v>
      </c>
      <c r="B79" s="42"/>
      <c r="C79" s="42"/>
      <c r="D79" s="43"/>
      <c r="E79" s="20" t="s">
        <v>39</v>
      </c>
      <c r="F79" s="20" t="s">
        <v>34</v>
      </c>
      <c r="G79" s="21" t="s">
        <v>73</v>
      </c>
      <c r="H79" s="22"/>
      <c r="I79" s="18"/>
      <c r="J79" s="23">
        <f>J80</f>
        <v>1679.5</v>
      </c>
      <c r="K79" s="23">
        <f>K80</f>
        <v>0</v>
      </c>
      <c r="L79" s="9"/>
    </row>
    <row r="80" spans="1:12" ht="58.9" customHeight="1" x14ac:dyDescent="0.25">
      <c r="A80" s="41" t="s">
        <v>18</v>
      </c>
      <c r="B80" s="42"/>
      <c r="C80" s="42"/>
      <c r="D80" s="43"/>
      <c r="E80" s="20" t="s">
        <v>39</v>
      </c>
      <c r="F80" s="20" t="s">
        <v>34</v>
      </c>
      <c r="G80" s="21" t="s">
        <v>73</v>
      </c>
      <c r="H80" s="22">
        <v>240</v>
      </c>
      <c r="I80" s="18"/>
      <c r="J80" s="23">
        <v>1679.5</v>
      </c>
      <c r="K80" s="23">
        <v>0</v>
      </c>
      <c r="L80" s="9"/>
    </row>
    <row r="81" spans="1:12" ht="28.9" customHeight="1" x14ac:dyDescent="0.25">
      <c r="A81" s="41" t="s">
        <v>76</v>
      </c>
      <c r="B81" s="42"/>
      <c r="C81" s="42"/>
      <c r="D81" s="43"/>
      <c r="E81" s="20" t="s">
        <v>39</v>
      </c>
      <c r="F81" s="20" t="s">
        <v>34</v>
      </c>
      <c r="G81" s="21" t="s">
        <v>74</v>
      </c>
      <c r="H81" s="22"/>
      <c r="I81" s="18"/>
      <c r="J81" s="23">
        <f>J82</f>
        <v>60</v>
      </c>
      <c r="K81" s="23">
        <f>K82</f>
        <v>0</v>
      </c>
      <c r="L81" s="9"/>
    </row>
    <row r="82" spans="1:12" ht="58.9" customHeight="1" x14ac:dyDescent="0.25">
      <c r="A82" s="41" t="s">
        <v>18</v>
      </c>
      <c r="B82" s="42"/>
      <c r="C82" s="42"/>
      <c r="D82" s="43"/>
      <c r="E82" s="20" t="s">
        <v>39</v>
      </c>
      <c r="F82" s="20" t="s">
        <v>34</v>
      </c>
      <c r="G82" s="21" t="s">
        <v>74</v>
      </c>
      <c r="H82" s="22">
        <v>240</v>
      </c>
      <c r="I82" s="18"/>
      <c r="J82" s="23">
        <v>60</v>
      </c>
      <c r="K82" s="23">
        <v>0</v>
      </c>
      <c r="L82" s="9"/>
    </row>
    <row r="83" spans="1:12" ht="23.45" customHeight="1" x14ac:dyDescent="0.25">
      <c r="A83" s="44" t="s">
        <v>55</v>
      </c>
      <c r="B83" s="45"/>
      <c r="C83" s="45"/>
      <c r="D83" s="46"/>
      <c r="E83" s="25" t="s">
        <v>41</v>
      </c>
      <c r="F83" s="25"/>
      <c r="G83" s="26"/>
      <c r="H83" s="27"/>
      <c r="I83" s="28"/>
      <c r="J83" s="29">
        <f t="shared" ref="J83:K83" si="3">J84</f>
        <v>844</v>
      </c>
      <c r="K83" s="29">
        <f t="shared" si="3"/>
        <v>0</v>
      </c>
      <c r="L83" s="9"/>
    </row>
    <row r="84" spans="1:12" ht="26.45" customHeight="1" x14ac:dyDescent="0.25">
      <c r="A84" s="44" t="s">
        <v>42</v>
      </c>
      <c r="B84" s="45"/>
      <c r="C84" s="45"/>
      <c r="D84" s="46"/>
      <c r="E84" s="25" t="s">
        <v>41</v>
      </c>
      <c r="F84" s="25" t="s">
        <v>20</v>
      </c>
      <c r="G84" s="26"/>
      <c r="H84" s="27"/>
      <c r="I84" s="28"/>
      <c r="J84" s="29">
        <f>J85+J87</f>
        <v>844</v>
      </c>
      <c r="K84" s="29">
        <f>K85+K87</f>
        <v>0</v>
      </c>
      <c r="L84" s="9"/>
    </row>
    <row r="85" spans="1:12" ht="102.6" customHeight="1" x14ac:dyDescent="0.25">
      <c r="A85" s="41" t="s">
        <v>31</v>
      </c>
      <c r="B85" s="42"/>
      <c r="C85" s="42"/>
      <c r="D85" s="43"/>
      <c r="E85" s="20" t="s">
        <v>41</v>
      </c>
      <c r="F85" s="20" t="s">
        <v>20</v>
      </c>
      <c r="G85" s="21" t="s">
        <v>30</v>
      </c>
      <c r="H85" s="22"/>
      <c r="I85" s="18"/>
      <c r="J85" s="23">
        <f>J86</f>
        <v>794</v>
      </c>
      <c r="K85" s="23">
        <f>K86</f>
        <v>0</v>
      </c>
      <c r="L85" s="9"/>
    </row>
    <row r="86" spans="1:12" ht="34.15" customHeight="1" x14ac:dyDescent="0.25">
      <c r="A86" s="41" t="s">
        <v>43</v>
      </c>
      <c r="B86" s="42"/>
      <c r="C86" s="42"/>
      <c r="D86" s="43"/>
      <c r="E86" s="30" t="s">
        <v>41</v>
      </c>
      <c r="F86" s="30" t="s">
        <v>20</v>
      </c>
      <c r="G86" s="31" t="s">
        <v>30</v>
      </c>
      <c r="H86" s="32">
        <v>540</v>
      </c>
      <c r="I86" s="18"/>
      <c r="J86" s="33">
        <v>794</v>
      </c>
      <c r="K86" s="34">
        <v>0</v>
      </c>
      <c r="L86" s="9"/>
    </row>
    <row r="87" spans="1:12" ht="28.15" customHeight="1" x14ac:dyDescent="0.25">
      <c r="A87" s="41" t="s">
        <v>68</v>
      </c>
      <c r="B87" s="42"/>
      <c r="C87" s="42"/>
      <c r="D87" s="43"/>
      <c r="E87" s="35" t="s">
        <v>41</v>
      </c>
      <c r="F87" s="35" t="s">
        <v>20</v>
      </c>
      <c r="G87" s="35" t="s">
        <v>22</v>
      </c>
      <c r="H87" s="35"/>
      <c r="I87" s="35"/>
      <c r="J87" s="36">
        <f>J88</f>
        <v>50</v>
      </c>
      <c r="K87" s="36">
        <f>K88</f>
        <v>0</v>
      </c>
      <c r="L87" s="5"/>
    </row>
    <row r="88" spans="1:12" ht="34.9" customHeight="1" x14ac:dyDescent="0.25">
      <c r="A88" s="56" t="s">
        <v>62</v>
      </c>
      <c r="B88" s="57"/>
      <c r="C88" s="57"/>
      <c r="D88" s="58"/>
      <c r="E88" s="37" t="s">
        <v>41</v>
      </c>
      <c r="F88" s="37" t="s">
        <v>20</v>
      </c>
      <c r="G88" s="37" t="s">
        <v>54</v>
      </c>
      <c r="H88" s="37"/>
      <c r="I88" s="37"/>
      <c r="J88" s="38">
        <f>J89</f>
        <v>50</v>
      </c>
      <c r="K88" s="38">
        <v>0</v>
      </c>
    </row>
    <row r="89" spans="1:12" ht="46.15" customHeight="1" x14ac:dyDescent="0.25">
      <c r="A89" s="56" t="s">
        <v>18</v>
      </c>
      <c r="B89" s="57"/>
      <c r="C89" s="57"/>
      <c r="D89" s="58"/>
      <c r="E89" s="37" t="s">
        <v>41</v>
      </c>
      <c r="F89" s="37" t="s">
        <v>20</v>
      </c>
      <c r="G89" s="37" t="s">
        <v>54</v>
      </c>
      <c r="H89" s="37">
        <v>240</v>
      </c>
      <c r="I89" s="37"/>
      <c r="J89" s="38">
        <v>50</v>
      </c>
      <c r="K89" s="38">
        <v>0</v>
      </c>
    </row>
    <row r="90" spans="1:12" ht="27" customHeight="1" x14ac:dyDescent="0.25">
      <c r="A90" s="59" t="s">
        <v>56</v>
      </c>
      <c r="B90" s="60"/>
      <c r="C90" s="60"/>
      <c r="D90" s="61"/>
      <c r="E90" s="39"/>
      <c r="F90" s="39"/>
      <c r="G90" s="39"/>
      <c r="H90" s="39"/>
      <c r="I90" s="39"/>
      <c r="J90" s="40">
        <f>J20+J40+J45+J52+J62+J83</f>
        <v>9974</v>
      </c>
      <c r="K90" s="40">
        <f>K20+K40+K45+K52+K62+K83</f>
        <v>1576.8</v>
      </c>
    </row>
  </sheetData>
  <mergeCells count="80">
    <mergeCell ref="A75:D75"/>
    <mergeCell ref="A76:D76"/>
    <mergeCell ref="A79:D79"/>
    <mergeCell ref="A82:D82"/>
    <mergeCell ref="A80:D80"/>
    <mergeCell ref="A81:D81"/>
    <mergeCell ref="A90:D90"/>
    <mergeCell ref="A59:D59"/>
    <mergeCell ref="A60:D60"/>
    <mergeCell ref="A61:D61"/>
    <mergeCell ref="A56:D56"/>
    <mergeCell ref="A78:D78"/>
    <mergeCell ref="A83:D83"/>
    <mergeCell ref="A84:D84"/>
    <mergeCell ref="A74:D74"/>
    <mergeCell ref="A62:D62"/>
    <mergeCell ref="A77:D77"/>
    <mergeCell ref="A88:D88"/>
    <mergeCell ref="A89:D89"/>
    <mergeCell ref="A85:D85"/>
    <mergeCell ref="A86:D86"/>
    <mergeCell ref="A87:D87"/>
    <mergeCell ref="A54:D54"/>
    <mergeCell ref="A71:D71"/>
    <mergeCell ref="A72:D72"/>
    <mergeCell ref="A73:D73"/>
    <mergeCell ref="A55:D55"/>
    <mergeCell ref="A58:D58"/>
    <mergeCell ref="A57:D57"/>
    <mergeCell ref="A64:D64"/>
    <mergeCell ref="A65:D65"/>
    <mergeCell ref="A66:D66"/>
    <mergeCell ref="A63:D63"/>
    <mergeCell ref="A67:D67"/>
    <mergeCell ref="A68:D68"/>
    <mergeCell ref="A69:D69"/>
    <mergeCell ref="A70:D70"/>
    <mergeCell ref="A38:D38"/>
    <mergeCell ref="A39:D39"/>
    <mergeCell ref="A40:D40"/>
    <mergeCell ref="A41:D41"/>
    <mergeCell ref="A53:D53"/>
    <mergeCell ref="A52:D52"/>
    <mergeCell ref="A46:D46"/>
    <mergeCell ref="A51:D51"/>
    <mergeCell ref="A47:D47"/>
    <mergeCell ref="A48:D48"/>
    <mergeCell ref="A49:D49"/>
    <mergeCell ref="A50:D50"/>
    <mergeCell ref="A44:D44"/>
    <mergeCell ref="A20:D20"/>
    <mergeCell ref="A21:D21"/>
    <mergeCell ref="A22:D22"/>
    <mergeCell ref="A23:D23"/>
    <mergeCell ref="A24:D24"/>
    <mergeCell ref="H7:K7"/>
    <mergeCell ref="B14:J15"/>
    <mergeCell ref="J18:K18"/>
    <mergeCell ref="A18:D19"/>
    <mergeCell ref="E18:E19"/>
    <mergeCell ref="F18:F19"/>
    <mergeCell ref="G18:G19"/>
    <mergeCell ref="H18:H19"/>
    <mergeCell ref="G8:K12"/>
    <mergeCell ref="A36:D36"/>
    <mergeCell ref="A37:D37"/>
    <mergeCell ref="A45:D45"/>
    <mergeCell ref="A25:D25"/>
    <mergeCell ref="A26:D26"/>
    <mergeCell ref="A27:D27"/>
    <mergeCell ref="A28:D28"/>
    <mergeCell ref="A35:D35"/>
    <mergeCell ref="A32:D32"/>
    <mergeCell ref="A29:D29"/>
    <mergeCell ref="A33:D33"/>
    <mergeCell ref="A34:D34"/>
    <mergeCell ref="A31:D31"/>
    <mergeCell ref="A30:D30"/>
    <mergeCell ref="A43:D43"/>
    <mergeCell ref="A42:D42"/>
  </mergeCells>
  <phoneticPr fontId="4" type="noConversion"/>
  <pageMargins left="0.59055118110236227" right="0.39370078740157483" top="0.59055118110236227" bottom="0.59055118110236227" header="0.27559055118110237" footer="0.27559055118110237"/>
  <pageSetup paperSize="9" scale="6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Новый_6</vt:lpstr>
      <vt:lpstr>Новый_6!Заголовки_для_печати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</dc:creator>
  <cp:lastModifiedBy>12</cp:lastModifiedBy>
  <cp:lastPrinted>2014-01-30T05:32:13Z</cp:lastPrinted>
  <dcterms:created xsi:type="dcterms:W3CDTF">2013-09-25T09:34:15Z</dcterms:created>
  <dcterms:modified xsi:type="dcterms:W3CDTF">2015-01-28T08:53:40Z</dcterms:modified>
</cp:coreProperties>
</file>